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5725"/>
</workbook>
</file>

<file path=xl/calcChain.xml><?xml version="1.0" encoding="utf-8"?>
<calcChain xmlns="http://schemas.openxmlformats.org/spreadsheetml/2006/main">
  <c r="AX63" i="1"/>
  <c r="AW63"/>
  <c r="AV63"/>
  <c r="AU63"/>
  <c r="AT63"/>
  <c r="AS63"/>
  <c r="AX62"/>
  <c r="AW62"/>
  <c r="AV62"/>
  <c r="AU62"/>
  <c r="AT62"/>
  <c r="AS62"/>
  <c r="AX61"/>
  <c r="AW61"/>
  <c r="AV61"/>
  <c r="AU61"/>
  <c r="AT61"/>
  <c r="AS61"/>
  <c r="AX60"/>
  <c r="AW60"/>
  <c r="AV60"/>
  <c r="AU60"/>
  <c r="AT60"/>
  <c r="AS60"/>
  <c r="AX59"/>
  <c r="AW59"/>
  <c r="AV59"/>
  <c r="AU59"/>
  <c r="AT59"/>
  <c r="AS59"/>
  <c r="AX58"/>
  <c r="AW58"/>
  <c r="AV58"/>
  <c r="AU58"/>
  <c r="AT58"/>
  <c r="AS58"/>
  <c r="AX57"/>
  <c r="AW57"/>
  <c r="AV57"/>
  <c r="AU57"/>
  <c r="AT57"/>
  <c r="AS57"/>
  <c r="AX56"/>
  <c r="AW56"/>
  <c r="AV56"/>
  <c r="AU56"/>
  <c r="AT56"/>
  <c r="AS56"/>
  <c r="AX55"/>
  <c r="AW55"/>
  <c r="AV55"/>
  <c r="AU55"/>
  <c r="AT55"/>
  <c r="AS55"/>
  <c r="AX54"/>
  <c r="AW54"/>
  <c r="AV54"/>
  <c r="AU54"/>
  <c r="AT54"/>
  <c r="AS54"/>
  <c r="AX53"/>
  <c r="AX51" s="1"/>
  <c r="AX49" s="1"/>
  <c r="AX47" s="1"/>
  <c r="AX17" s="1"/>
  <c r="AW53"/>
  <c r="AV53"/>
  <c r="AV51" s="1"/>
  <c r="AV49" s="1"/>
  <c r="AV47" s="1"/>
  <c r="AV17" s="1"/>
  <c r="AU53"/>
  <c r="AT53"/>
  <c r="AT51" s="1"/>
  <c r="AT49" s="1"/>
  <c r="AT47" s="1"/>
  <c r="AT17" s="1"/>
  <c r="AS53"/>
  <c r="AX52"/>
  <c r="AW51"/>
  <c r="AU51"/>
  <c r="AS51"/>
  <c r="AR51"/>
  <c r="AQ51"/>
  <c r="AP51"/>
  <c r="AO51"/>
  <c r="AN51"/>
  <c r="AM51"/>
  <c r="AL51"/>
  <c r="AK51"/>
  <c r="AJ51"/>
  <c r="AI51"/>
  <c r="AW49"/>
  <c r="AU49"/>
  <c r="AS49"/>
  <c r="AR49"/>
  <c r="AQ49"/>
  <c r="AP49"/>
  <c r="AO49"/>
  <c r="AN49"/>
  <c r="AM49"/>
  <c r="AL49"/>
  <c r="AK49"/>
  <c r="AJ49"/>
  <c r="AI49"/>
  <c r="AW47"/>
  <c r="AU47"/>
  <c r="AS47"/>
  <c r="AR47"/>
  <c r="AQ47"/>
  <c r="AP47"/>
  <c r="AO47"/>
  <c r="AN47"/>
  <c r="AM47"/>
  <c r="AL47"/>
  <c r="AK47"/>
  <c r="AJ47"/>
  <c r="AI47"/>
  <c r="AX46"/>
  <c r="AW46"/>
  <c r="AV46"/>
  <c r="AU46"/>
  <c r="AT46"/>
  <c r="AS46"/>
  <c r="AX45"/>
  <c r="AW45"/>
  <c r="AV45"/>
  <c r="AU45"/>
  <c r="AT45"/>
  <c r="AS45"/>
  <c r="AX43"/>
  <c r="AW43"/>
  <c r="AV43"/>
  <c r="AU43"/>
  <c r="AT43"/>
  <c r="AS43"/>
  <c r="AR43"/>
  <c r="AQ43"/>
  <c r="AP43"/>
  <c r="AO43"/>
  <c r="AN43"/>
  <c r="AM43"/>
  <c r="AL43"/>
  <c r="AK43"/>
  <c r="AJ43"/>
  <c r="AI43"/>
  <c r="AX41"/>
  <c r="AW41"/>
  <c r="AV41"/>
  <c r="AU41"/>
  <c r="AT41"/>
  <c r="AS41"/>
  <c r="AR41"/>
  <c r="AQ41"/>
  <c r="AP41"/>
  <c r="AO41"/>
  <c r="AN41"/>
  <c r="AM41"/>
  <c r="AL41"/>
  <c r="AK41"/>
  <c r="AJ41"/>
  <c r="AI41"/>
  <c r="AX40"/>
  <c r="AW40"/>
  <c r="AV40"/>
  <c r="AU40"/>
  <c r="AT40"/>
  <c r="AS40"/>
  <c r="AX38"/>
  <c r="AW38"/>
  <c r="AV38"/>
  <c r="AU38"/>
  <c r="AT38"/>
  <c r="AS38"/>
  <c r="AR38"/>
  <c r="AQ38"/>
  <c r="AP38"/>
  <c r="AO38"/>
  <c r="AN38"/>
  <c r="AM38"/>
  <c r="AL38"/>
  <c r="AK38"/>
  <c r="AJ38"/>
  <c r="AI38"/>
  <c r="AX37"/>
  <c r="AW37"/>
  <c r="AV37"/>
  <c r="AU37"/>
  <c r="AT37"/>
  <c r="AS37"/>
  <c r="AX36"/>
  <c r="AW36"/>
  <c r="AV36"/>
  <c r="AU36"/>
  <c r="AT36"/>
  <c r="AS36"/>
  <c r="AX35"/>
  <c r="AW35"/>
  <c r="AV35"/>
  <c r="AU35"/>
  <c r="AT35"/>
  <c r="AS35"/>
  <c r="AX34"/>
  <c r="AW34"/>
  <c r="AV34"/>
  <c r="AU34"/>
  <c r="AT34"/>
  <c r="AS34"/>
  <c r="AX33"/>
  <c r="AW33"/>
  <c r="AV33"/>
  <c r="AU33"/>
  <c r="AT33"/>
  <c r="AS33"/>
  <c r="AX32"/>
  <c r="AW32"/>
  <c r="AV32"/>
  <c r="AU32"/>
  <c r="AT32"/>
  <c r="AS32"/>
  <c r="AX31"/>
  <c r="AW31"/>
  <c r="AV31"/>
  <c r="AU31"/>
  <c r="AT31"/>
  <c r="AS31"/>
  <c r="AX30"/>
  <c r="AW30"/>
  <c r="AV30"/>
  <c r="AU30"/>
  <c r="AT30"/>
  <c r="AS30"/>
  <c r="AX29"/>
  <c r="AW29"/>
  <c r="AV29"/>
  <c r="AU29"/>
  <c r="AT29"/>
  <c r="AS29"/>
  <c r="AX28"/>
  <c r="AW28"/>
  <c r="AV28"/>
  <c r="AU28"/>
  <c r="AT28"/>
  <c r="AS28"/>
  <c r="AX27"/>
  <c r="AW27"/>
  <c r="AV27"/>
  <c r="AU27"/>
  <c r="AT27"/>
  <c r="AS27"/>
  <c r="AX26"/>
  <c r="AW26"/>
  <c r="AV26"/>
  <c r="AU26"/>
  <c r="AT26"/>
  <c r="AS26"/>
  <c r="AX25"/>
  <c r="AW25"/>
  <c r="AV25"/>
  <c r="AU25"/>
  <c r="AT25"/>
  <c r="AS25"/>
  <c r="AX24"/>
  <c r="AW24"/>
  <c r="AV24"/>
  <c r="AU24"/>
  <c r="AT24"/>
  <c r="AS24"/>
  <c r="AX23"/>
  <c r="AW23"/>
  <c r="AV23"/>
  <c r="AU23"/>
  <c r="AT23"/>
  <c r="AS23"/>
  <c r="AX21"/>
  <c r="AW21"/>
  <c r="AV21"/>
  <c r="AU21"/>
  <c r="AT21"/>
  <c r="AS21"/>
  <c r="AR21"/>
  <c r="AQ21"/>
  <c r="AP21"/>
  <c r="AO21"/>
  <c r="AN21"/>
  <c r="AM21"/>
  <c r="AL21"/>
  <c r="AK21"/>
  <c r="AJ21"/>
  <c r="AI21"/>
  <c r="AX19"/>
  <c r="AX64" s="1"/>
  <c r="AW19"/>
  <c r="AW64" s="1"/>
  <c r="AV19"/>
  <c r="AV64" s="1"/>
  <c r="AU19"/>
  <c r="AU64" s="1"/>
  <c r="AT19"/>
  <c r="AT64" s="1"/>
  <c r="AS19"/>
  <c r="AS64" s="1"/>
  <c r="AR19"/>
  <c r="AR64" s="1"/>
  <c r="AQ19"/>
  <c r="AQ64" s="1"/>
  <c r="AP19"/>
  <c r="AP64" s="1"/>
  <c r="AO19"/>
  <c r="AO64" s="1"/>
  <c r="AN19"/>
  <c r="AN64" s="1"/>
  <c r="AM19"/>
  <c r="AM64" s="1"/>
  <c r="AL19"/>
  <c r="AL64" s="1"/>
  <c r="AK19"/>
  <c r="AK64" s="1"/>
  <c r="AJ19"/>
  <c r="AJ64" s="1"/>
  <c r="AI19"/>
  <c r="AI64" s="1"/>
  <c r="AW17"/>
  <c r="AU17"/>
  <c r="AS17"/>
  <c r="AR17"/>
  <c r="AQ17"/>
  <c r="AP17"/>
  <c r="AO17"/>
  <c r="AN17"/>
  <c r="AM17"/>
  <c r="AL17"/>
  <c r="AK17"/>
  <c r="AJ17"/>
  <c r="AI17"/>
</calcChain>
</file>

<file path=xl/sharedStrings.xml><?xml version="1.0" encoding="utf-8"?>
<sst xmlns="http://schemas.openxmlformats.org/spreadsheetml/2006/main" count="869" uniqueCount="321">
  <si>
    <r>
      <t xml:space="preserve"> РЕЕСТР РАСХОДНЫХ ОБЯЗАТЕЛЬСТВ МУНИЦИПАЛЬНОГО ОБРАЗОВАНИЯ
</t>
    </r>
    <r>
      <rPr>
        <b/>
        <sz val="11"/>
        <rFont val="Times New Roman"/>
        <family val="1"/>
        <charset val="204"/>
      </rPr>
      <t>Будогощское городское поселение Киришского муниципального района Ленинградской области</t>
    </r>
  </si>
  <si>
    <t>на 2017 - 2020 годы</t>
  </si>
  <si>
    <t>Финансовый орган субъекта Российской Федерации</t>
  </si>
  <si>
    <t>Комитет финансов муниципального образования Киришский муниципальный район Ленинградской области</t>
  </si>
  <si>
    <t>Единица измерения: тыс. руб. (с точностью до первого десятичного знака)</t>
  </si>
  <si>
    <t>Наименование полномочия, расходного обязательства</t>
  </si>
  <si>
    <t>Код стро-ки</t>
  </si>
  <si>
    <t>Правовое основание финансового обеспечения расходного полномочия муниципального образования</t>
  </si>
  <si>
    <t>Группа полномочий</t>
  </si>
  <si>
    <t>Код расхода по БК</t>
  </si>
  <si>
    <t>Объем средств на исполнение расходного обязательства</t>
  </si>
  <si>
    <t>в т.ч. объем средств на исполнение расходного обязательства без учета расходов на осуществление капитальных вложений в объекты государственной (муниципальной) собственности</t>
  </si>
  <si>
    <t>Оценка стоимости полномочий муниципальных образований</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</si>
  <si>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</si>
  <si>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Методика расчета оценки</t>
  </si>
  <si>
    <t>Российской Федерации</t>
  </si>
  <si>
    <t>субъекта Российской Федерации</t>
  </si>
  <si>
    <t>муниципальных образований</t>
  </si>
  <si>
    <t>отчетный</t>
  </si>
  <si>
    <t>текущий</t>
  </si>
  <si>
    <t>очередной</t>
  </si>
  <si>
    <t>плановый период</t>
  </si>
  <si>
    <t>Федеральные законы</t>
  </si>
  <si>
    <t>Указы Президента Российской Федерации</t>
  </si>
  <si>
    <t>Нормативные правовые акты
Правительства Российской Федерации</t>
  </si>
  <si>
    <t>в том числе государственные программы Российской Федерации</t>
  </si>
  <si>
    <t>Акты федеральных органов исполнительной власти</t>
  </si>
  <si>
    <t>Договоры, соглашения</t>
  </si>
  <si>
    <t>Законы субъекта Российской Федерации</t>
  </si>
  <si>
    <t xml:space="preserve">Нормативные правовые акты субъекта Российской Федерации </t>
  </si>
  <si>
    <t>2017 г.</t>
  </si>
  <si>
    <t>2018 г.</t>
  </si>
  <si>
    <t>2019 г.</t>
  </si>
  <si>
    <t>2020 г.</t>
  </si>
  <si>
    <t>наименование, номер и дата</t>
  </si>
  <si>
    <t>номер статьи (подстатьи), пункта (подпункта)</t>
  </si>
  <si>
    <t>дата вступления в силу, срок действия</t>
  </si>
  <si>
    <t>код НПА</t>
  </si>
  <si>
    <t>номер пункта, подпункта</t>
  </si>
  <si>
    <t>раздел</t>
  </si>
  <si>
    <t>подраздел</t>
  </si>
  <si>
    <t>по плану</t>
  </si>
  <si>
    <t>по факту исполнения</t>
  </si>
  <si>
    <t>Расходные обязательства, возникшие в результате принятия нормативных правовых актов городского поселения, заключения договоров (соглашений), всего</t>
  </si>
  <si>
    <t>3800</t>
  </si>
  <si>
    <t>X</t>
  </si>
  <si>
    <t>в том числе:</t>
  </si>
  <si>
    <t>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вопросов местного значения городского поселения, всего</t>
  </si>
  <si>
    <t>3801</t>
  </si>
  <si>
    <t>по перечню, предусмотренному частью  1 статьи 14 Федерального закона от 6 октября 2003  г.   № 131-ФЗ «Об общих принципах организации местного самоуправления в Российской Федерации», всего</t>
  </si>
  <si>
    <t>3802</t>
  </si>
  <si>
    <t>владение, пользование и распоряжение имуществом, находящимся в муниципальной собственности городского поселения</t>
  </si>
  <si>
    <t>3805</t>
  </si>
  <si>
    <t xml:space="preserve">федеральный закон от 06.10.2003 №131-фз "Об общих принципах организации местного самоуправления в Российской Федерации" </t>
  </si>
  <si>
    <t>пп.3, п.1, ст.14</t>
  </si>
  <si>
    <t>06.10.2003 - не установлена</t>
  </si>
  <si>
    <t xml:space="preserve">Решение совета депутатов МО Будогощское городское поселение от 01.06.2009 №46/244 "Об утверждении Положения о порядке управления и распоряжении муниципальным имуществом муниципального образования Будогощское городское поселение Киришского муниципального района Ленинградской области" </t>
  </si>
  <si>
    <t>в целом</t>
  </si>
  <si>
    <t>01.06.2009 - не установлена</t>
  </si>
  <si>
    <t>1</t>
  </si>
  <si>
    <t>01</t>
  </si>
  <si>
    <t>13</t>
  </si>
  <si>
    <t>расчетный, плановый метод</t>
  </si>
  <si>
    <t>организация в границах городского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</si>
  <si>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3806</t>
  </si>
  <si>
    <t>1) федеральный закон от 07.12.2011 №416-ФЗ "О водоснабжении и водоотведении" 
2) федеральный закон от 27.07.2010 №190-ФЗ "О теплоснабжении" 
3) федеральный закон от 06.10.2003 №131-фз "Об общих принципах организации местного самоуправления в Российской Федерации"                 4) федеральный закон от 26.03.2003 №35-фз "Об электроэнергетике"                      5) федеральный закон от 31.03.1999 № 69-фз "О газоснабжении в Российской Федерации"</t>
  </si>
  <si>
    <t>1) в целом
2) в целом
3) пп.4, п.1, ст.14                   4) в целом                 5) в целом</t>
  </si>
  <si>
    <t>1) 01.01.2012 - не установлена
2) 30.07.2010 - не установлена
3) 06.10.2003 - не установлена                       4) 26.03.2003 - не установлена  5) 31.03.1999 - не установлена</t>
  </si>
  <si>
    <t xml:space="preserve">Областной закон Ленинградской области от 18.07.2011 №56-оз "О разграничении полномочий органов государственной власти Ленинградской области в области энергосбережения и повышения энергетической эффективности" </t>
  </si>
  <si>
    <t>23.07.2011 - не установлена</t>
  </si>
  <si>
    <t xml:space="preserve">Постановление Правительства Ленинградской области от 28.03.2016 №75 "Об утверждении Порядка предоставления субсидий из областного бюджета Ленинградской области бюджетам муниципальных образований на реализацию мероприятий по повышению надежности и энергетической эффективности в системах водоснабжения и водоотведения в рамках основного мероприятия "Обеспечение реализации энергосберегающих мероприятий в муниципальных образованиях" подпрограммы "Энергосбережение и повышение энергетической эффективности на территории Ленинградской области" государственной программы Ленинградской области "Обеспечение устойчивого функционирования и развития коммунальной и инженерной инфраструктуры и повышение энергоэффективности в Ленинградской области" </t>
  </si>
  <si>
    <t>28.03.2016 - не установлена</t>
  </si>
  <si>
    <t xml:space="preserve">1) Постановление администрации Будогощского городского поселения от 27.05.2016 №65 "О подготовке жилищно- коммунального хозяйства Будогощского городского поселения Киришского муниципального района Ленинградской области к осенне-зимнему периоду 2016-2017 г.г"                                                                               2) Постановление администрации Будогощского городского поселения от 15.07.2017 №66  "О подготовке жилищно-коммунального хозяйства Будогощского городского поселения Киришского муниципального района Ленинградской области к осенне-зимнему сезону 2017-2018гг."                                                                                 3) Решение совета депутатов МО Будогощское городское поселение от 05.02.2013 №30/131 "Об утверждении Программы комплексного развития систем коммунальной инфраструктуры муниципального образования Будогощское городское поселение Киришского муниципального района Ленинградской области"                                                    </t>
  </si>
  <si>
    <t>1) в целом                        2) в целом                       3) в целом</t>
  </si>
  <si>
    <t>1) 27.05.2016 - 14.07.2017                   2) 14.07.2017 - не установлена         3) 05.02.2013 - не установлена</t>
  </si>
  <si>
    <t>17</t>
  </si>
  <si>
    <t>05</t>
  </si>
  <si>
    <t>02</t>
  </si>
  <si>
    <t>сметно-нормативный; плановый метод; расчетно-аналитический; учетный метод</t>
  </si>
  <si>
    <t>дорожная деятельность в отношении автомобильных дорог местного значения в границах населенных пунктов городского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городского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</si>
  <si>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3807</t>
  </si>
  <si>
    <t xml:space="preserve">1) федеральный закон от 08.11.2007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2) федеральный закон от 06.10.2003 №131-фз "Об общих принципах организации местного самоуправления в Российской Федерации" </t>
  </si>
  <si>
    <t>1) в целом
2) пп.5, п.1, ст.14</t>
  </si>
  <si>
    <t>1) 12.11.2007 - не установлена
2) 06.10.2003 - не установлена</t>
  </si>
  <si>
    <t xml:space="preserve">Областной закон Ленинградской области от 16.12.2011 №111-оз "О Дорожном фонде Ленинградской области" </t>
  </si>
  <si>
    <t>22.12.2011 - не установлена</t>
  </si>
  <si>
    <t xml:space="preserve">1) Решение совета депутатов МО Будогощское городское поселение от 12.11.2013 №39/177 "О создании муниципального дорожного фонда муниципального образования Будогощское городское поселение Киришского муниципального района Ленинградской области" 
2) Решение совета депутатов МО Будогощское городское поселение от 20.03.2012 №18/68 "Об утверждении Порядка содержания автомобильных дорог общего пользования местного значения Муниципального образования «Будогощское городское поселение Киришского муниципального района Ленинградской области" 
3) Постановление администрации Будогощского городского поселения от 27.10.2016 №27 "Об утверждении перечня автомобильных дорог общего пользования местного значения муниципального образования Будогощское городское поселение Киришского муниципального района Ленинградской области" </t>
  </si>
  <si>
    <t>1) в целом
2) в целом
3) в целом</t>
  </si>
  <si>
    <t>1) 12.11.2013 - не установлена
2) 20.03.2012 - не установлена
3) 27.10.2016 - не установлена</t>
  </si>
  <si>
    <t>3</t>
  </si>
  <si>
    <t>04</t>
  </si>
  <si>
    <t>09</t>
  </si>
  <si>
    <t>обеспечение проживающих в городского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</si>
  <si>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3808</t>
  </si>
  <si>
    <t>пп.6, п.1, ст.14</t>
  </si>
  <si>
    <t xml:space="preserve">Областной закон Ленинградской области от 02.07.2013 №49-оз "О муниципальном жилищном контроле на территории Ленинградской области и взаимодействии органов муниципального жилищного контроля с органом государственного жилищного надзора Ленинградской области" </t>
  </si>
  <si>
    <t>02.07.2013 - не установлена</t>
  </si>
  <si>
    <t xml:space="preserve">Постановление Правительства Ленинградской области от 19.09.2016 №360 "Об установлении минимального размера взноса на капитальный ремонт общего имущества в многоквартирном доме на территории Ленинградской области на 2017 год" </t>
  </si>
  <si>
    <t>01.01.2017 - не установлена</t>
  </si>
  <si>
    <t xml:space="preserve">Постановление администрации Будогощского городского поселения от 25.03.2014 №36 "О формировании фонда капитального ремонта в отношении многоквартирных домов, расположенных на территории МО Будогощское городское поселение, на счете регионального оператора" </t>
  </si>
  <si>
    <t>25.03.2014 - не установлена</t>
  </si>
  <si>
    <t>16</t>
  </si>
  <si>
    <t>01
05
10</t>
  </si>
  <si>
    <t>13
01
03</t>
  </si>
  <si>
    <t>участие в предупреждении и ликвидации последствий чрезвычайных ситуаций в границах городского поселения</t>
  </si>
  <si>
    <t>3812</t>
  </si>
  <si>
    <t>пп.8, п.1, ст.14</t>
  </si>
  <si>
    <t xml:space="preserve">Областной закон Ленинградской области от 13.11.2003 №93-оз "О защите населения и территорий Ленинградской области от чрезвычайных ситуаций природного и техногенного характера" </t>
  </si>
  <si>
    <t>ст.1,6,17</t>
  </si>
  <si>
    <t>05.12.2003 - не установлена</t>
  </si>
  <si>
    <t xml:space="preserve">1) Постановление администрации Будогощского городского поселения от 22.12.2006 №22 "Об утверждении положения о порядке расходования средств резервного фонда администрации МО Будогощское городское поселение КМР ЛО"                                                                                                                                                                                                                   2) Постановление Будогощского городского поселения от 18.07.2017 №99 "Об утверждении Положения о создании и содержании в целях гражданской обороны 
запасов материально-технических, продовольственных, медицинских и иных 
средств в Будогощском городском поселении Киришского муниципального района Ленинградской области" 
</t>
  </si>
  <si>
    <t>1) в целом            2) в целом</t>
  </si>
  <si>
    <t>11</t>
  </si>
  <si>
    <t>обеспечение первичных мер пожарной безопасности в границах населенных пунктов городского поселения</t>
  </si>
  <si>
    <t>3813</t>
  </si>
  <si>
    <t xml:space="preserve">1) федеральный закон от 21.12.1994 №69-ФЗ "О пожарной безопасности" 
2) федеральный закон от 06.10.2003 №131-фз "Об общих принципах организации местного самоуправления в Российской Федерации" </t>
  </si>
  <si>
    <t>1) ст.19
2) пп.9, п.1, ст.14</t>
  </si>
  <si>
    <t>1) 26.12.1994 - не установлена
2) 06.10.2003 - не установлена</t>
  </si>
  <si>
    <t xml:space="preserve">Областной закон Ленинградской области от 25.12.2006 №169-оз "О пожарной безопасности Ленинградской области" </t>
  </si>
  <si>
    <t>ст.8-1</t>
  </si>
  <si>
    <t>08.01.2007 - не установлена</t>
  </si>
  <si>
    <t xml:space="preserve">Постановление Правительства Ленинградской области от 05.06.2007 №126 ""О методических рекомендациях по осуществлению муниципальными образованиями Ленинградскйо области полномочий повопросам гражданской обороны, защиты населения от чрезвычайных ситуаций"" </t>
  </si>
  <si>
    <t>05.06.2007 - не установлена</t>
  </si>
  <si>
    <t xml:space="preserve">Постановление администрации Будогощского городского поселения от 31.07.2014 №78 "Об установлении особого противопожарного режима на территории муниципального образования Будогощского городского поселения Киришского муниципального района Ленинградской области" </t>
  </si>
  <si>
    <t>31.07.2014 - не установлена</t>
  </si>
  <si>
    <t>03</t>
  </si>
  <si>
    <t>создание условий для обеспечения жителей городского поселения услугами связи, общественного питания, торговли и бытового обслуживания</t>
  </si>
  <si>
    <t>3814</t>
  </si>
  <si>
    <t>пп.10, п.1, ст.14</t>
  </si>
  <si>
    <t xml:space="preserve">1) Постановление администрации Будогощского городского поселения от 01.02.2017 №11 "Об утверждении Порядка предоставления субсидии на возмещение затрат муниципальному предприятию «Комбинат коммунальных предприятий городского поселка Будогощь муниципального образования Будогощское городское поселение" в связи с оказанием банных услуг населению на территории муниципального образования Будогощское городское поселение Киришского муниципального района Ленинградской области"                                                                                                    2) Постановлениеадминистрации Будогощского городского поселения от 05.02.2018 №9  "Об утверждении Порядка предоставления субсидии на возмещение затрат муниципальному предприятию «Комбинат коммунальных 
предприятий городского поселка Будогощь муниципального образования Будогощское городское поселение» в связи с оказанием банных услуг населению на территории муниципального образования Будогощское городское поселение Киришскогомуниципального района Ленинградской области"
</t>
  </si>
  <si>
    <t>1) в целом                        2) в целом</t>
  </si>
  <si>
    <t>1) 01.02.2017 -31.12.2018                  2) 05.02.2018 -31.12.2018</t>
  </si>
  <si>
    <t>21</t>
  </si>
  <si>
    <t>плановый метод; расчетно-аналитический метод</t>
  </si>
  <si>
    <t>создание условий для организации досуга и обеспечения жителей городского поселения услугами организаций культуры</t>
  </si>
  <si>
    <t>3816</t>
  </si>
  <si>
    <t xml:space="preserve">1) федеральный закон от 06.10.2003 №131-фз "Об общих принципах организации местного самоуправления в Российской Федерации" 
2) федеральный закон от 09.10.1992 №3612-1 "Основы законодательства Российской Федерации о культуре" </t>
  </si>
  <si>
    <t>1) пп.12, п.1, ст.14
2) в целом</t>
  </si>
  <si>
    <t>1) 06.10.2003 - не установлена
2) 17.11.1992 - не установлена</t>
  </si>
  <si>
    <t xml:space="preserve">Указ Президента Российской Федерации от 07.05.2012 №597 "О мероприятиях по реализации государственной социальной политики" </t>
  </si>
  <si>
    <t>07.05.2012 - не установлена</t>
  </si>
  <si>
    <t>18</t>
  </si>
  <si>
    <t xml:space="preserve">Постановление Правительства Ленинградской области от 20.03.2006 №72 "Об утверждении Методических рекомендаций по исполнению муниципальными образованиями Ленинградской области полномочий в сфере культуры" </t>
  </si>
  <si>
    <t>15.05.2006 - не установлена</t>
  </si>
  <si>
    <t xml:space="preserve">1) Постановление администрации Будогощского городского поселения от 16.08.2013 №72 "О мерах по поэтапному повышению заработной платы работников учреждений культуры муниципального образования Будогощское городское поселение и утверждении Плана мероприятий («дорожной карты»), направленного на повышение эффективности сферы культуры и совершенствование оплаты труда работников учреждений культуры муниципального образования Будогощское городское поселение" 
2) Постановление администрации Будогощского городского поселения от 30.12.2011 №59 "Об утверждении Положения об оплате труда работников учреждений культуры, финансируемых из бюджета муниципального образования Будогощское городское поселение Киришского муниципального района Ленинградской области"                                                                                                                               3) Постановление администрации Будогощского городского поселения от 12.05.2017 №52  "Об утверждении Положения о порядке организации и проведении массовых мероприятий на территории муниципального образования Будогощское городское поселение"                                                                                                          4) Постановление администрации Будогощского городского поселения от 30.12.2011 №59  "Об утверждении положения об оплате труда работников учреждений культуры, финансируемых из бюджета муниципального образования Будогощское городское поселение"                 </t>
  </si>
  <si>
    <t>1) в целом
2) в целом             3) в целом                   4) в целом</t>
  </si>
  <si>
    <t>6</t>
  </si>
  <si>
    <t>08</t>
  </si>
  <si>
    <t>плановый метод; нормативный, расчетный метод</t>
  </si>
  <si>
    <t>обеспечение условий для развития на территории городского поселения физической культуры, школьного спорта и массового спорта, организация проведения официальных физкультурно-оздоровительных и спортивных мероприятий городского поселения</t>
  </si>
  <si>
    <t>3819</t>
  </si>
  <si>
    <t xml:space="preserve">1) федеральный закон от 04.12.2007 №329-ФЗ "О физической культуре и спорте в Российской Федерации" 
2) федеральный закон от 06.10.2003 №131-фз "Об общих принципах организации местного самоуправления в Российской Федерации" </t>
  </si>
  <si>
    <t>1) в целом
2) пп.14, п.1, ст.14</t>
  </si>
  <si>
    <t>1) 30.03.2008 - не установлена
2) 06.10.2003 - не установлена</t>
  </si>
  <si>
    <t xml:space="preserve">Областной закон Ленинградской области от 30.12.2009 №118-оз "О физической культуре и спорте в Ленинградской области" </t>
  </si>
  <si>
    <t>01.01.2010 - не установлена</t>
  </si>
  <si>
    <t xml:space="preserve">1) Постановление администрации Будогощского городского поселения от 15.05.2013 №47 "Об утверждении перечня мест массового отдыха"                                                                      2) Постановление администрации Будогощского городского поселения от 12.05.2017 №52  "Об утверждении Положения о порядке организации и проведении массовых мероприятий на территории муниципального образования Будогощское городское поселение"                   </t>
  </si>
  <si>
    <t>1) в целом
2) в целом</t>
  </si>
  <si>
    <t>10</t>
  </si>
  <si>
    <t>участие в организации деятельности по сбору (в том числе раздельному сбору) и транспортированию твердых коммунальных отходов</t>
  </si>
  <si>
    <t>3822</t>
  </si>
  <si>
    <t>пп.18, п.1, ст.14</t>
  </si>
  <si>
    <t xml:space="preserve">Областной закон Ленинградской области от 04.03.2010 №7-оз "Об обращении с отходами в Ленинградской области" </t>
  </si>
  <si>
    <t>23.03.2010 - не установлена</t>
  </si>
  <si>
    <t xml:space="preserve">Постановление Правительства Ленинградской области от 04.04.2016 №85 "Об утверждении Положения об управлении Ленинградской области по организации и контролю деятельности по обращению с отходами и о внесении изменений в постановление Правительства Ленинградской области от 27 мая 2014 года N 192" </t>
  </si>
  <si>
    <t>04.04.2016 - не установлена</t>
  </si>
  <si>
    <t xml:space="preserve">1) Решение совета депутатов МО Будогощское городское поселение от 07.04.2015 №10/57 "Об утверждении Правил по благоустройству муниципального образования Будогощское городское поселение Киришского муниципального района Ленинградской области"                                                                                                                    2)  Решение совета депутатов МО Будогощское городское поселение от 25.10.2017 №41/198 «Об утверждении Правил по благоустройству муниципального образования Будогощское городское поселение Киришского муниципального района Ленинградской области»         </t>
  </si>
  <si>
    <t>1) 07.04.2015 - 25.10.2017                  2) 25.10.2017 - не установлена</t>
  </si>
  <si>
    <t>плановый, расчетный метод</t>
  </si>
  <si>
    <t>утверждение правил благоустройства территории городского поселения, устанавливающих в том числе требования по содержанию зданий (включая жилые дома), сооружений и земельных участков, на которых они расположены, к внешнему виду фасадов и ограждений соответствующих зданий и сооружений, перечень работ по благоустройству и периодичность их выполнения; установление порядка участия собственников зданий (помещений в них) и сооружений в благоустройстве прилегающих территорий; организация благоустройства территории городского поселения (включая освещение улиц, озеленение территории, установку указателей с наименованиями улиц и номерами домов, размещение и содержание малых архитектурных форм), а также использования, охраны, защиты, воспроизводства городских лесов, лесов особо охраняемых природных территорий, расположенных в границах населенных пунктов городского поселения</t>
  </si>
  <si>
    <t>3823</t>
  </si>
  <si>
    <t>пп.19, п.1, ст.14</t>
  </si>
  <si>
    <t xml:space="preserve">Постановление Правительства Ленинградской области от 22.03.2012 №83 "Об утверждении Региональных нормативов градостроительного проектирования Ленинградской области" </t>
  </si>
  <si>
    <t>28.05.2012 - не установлена</t>
  </si>
  <si>
    <t xml:space="preserve">1) Решение совета депутатов МО Будогощское городское поселение от 07.04.2015 №10/57 "Об утверждении Правил по благоустройству муниципального образования Будогощское городское поселение Киришского муниципального района Ленинградской области"                                                                                                                    2)  Решение совета депутатов МО Будогощское городское поселение от 25.10.2017 №41/198 «Об утверждении Правил по благоустройству муниципального образования Будогощское городское поселение Киришского муниципального района Ленинградской области»                      </t>
  </si>
  <si>
    <t>1) 07.04.2015 - 25.10.2017                 2) 25.10.2017 - не установлена</t>
  </si>
  <si>
    <t>утверждение генеральных планов городского поселения, правил землепользования и застройки, утверждение подготовленной на основе генеральных планов городского поселения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поселения, утверждение местных нормативов градостроительного проектирования городского поселений, резервирование земель и изъятие земельных участков в границах городского поселения для муниципальных нужд, осуществление муниципального земельного контроля в границах городского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поселения, утверждение местных нормативов градостроительного проектирования городского поселений, резервирование земель и изъятие земельных участков в границах городского поселения для муниципальных нужд, осуществление муниципального земельного контроля в границах городского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</si>
  <si>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3824</t>
  </si>
  <si>
    <t>пп.20, п.1, ст.14</t>
  </si>
  <si>
    <t>Постановление Правительства Ленинградской области
от 22.03.2012 г. N 83
"Об утверждении Региональных нормативов градостроительного
проектирования Ленинградской области"</t>
  </si>
  <si>
    <t>01.04.2012 - не установлена</t>
  </si>
  <si>
    <t>Постановление администрации МО Будогощское городское поселение от 19.12.2017 № 202 "О подготовке предложений о внесении изменений  в генеральный план муниципального образования Будогощское городское поселение Киришского муниципального района Ленинградской области"</t>
  </si>
  <si>
    <t>19.12.2017- не установлен</t>
  </si>
  <si>
    <t>12</t>
  </si>
  <si>
    <t>организация ритуальных услуг и содержание мест захоронения</t>
  </si>
  <si>
    <t>3826</t>
  </si>
  <si>
    <t>пп.22, п.1, ст.14</t>
  </si>
  <si>
    <t xml:space="preserve">Решение совета депутатов МО Будогощское городское поселение от 07.04.2015 №10/56 "О подготовке воинских захоронений муниципального образования Будогощское городское поселение Киришского муниципального района Ленинградской области к Дню Победы в Великой Отечественной войне" </t>
  </si>
  <si>
    <t>07.04.2015 - не установлена</t>
  </si>
  <si>
    <t>осуществление мероприятий по обеспечению безопасности людей на водных объектах, охране их жизни и здоровья</t>
  </si>
  <si>
    <t>3829</t>
  </si>
  <si>
    <t>пп.26, п.1, ст.14</t>
  </si>
  <si>
    <t xml:space="preserve">1) Постановление администрации Будогощского городского поселения от 15.05.2013 №47 "Об утверждении перечня мест массового отдыха"                                        2) Постановление администрации Будогощского городского поселения от 12.05.2017 №52  "Об утверждении Положения о порядке организации и проведении массовых мероприятий на территории муниципального образования Будогощское городское поселение"                   </t>
  </si>
  <si>
    <t>содействие в развитии сельскохозяйственного производства, создание условий для развития малого и среднего предпринимательства</t>
  </si>
  <si>
    <t>3831</t>
  </si>
  <si>
    <t>пп.28, п.1, ст.14</t>
  </si>
  <si>
    <t xml:space="preserve">Областной закон Ленинградской области от 30.04.2009 №36-оз "О развитии малого и среднего предпринимательства на территории Ленинградской области" </t>
  </si>
  <si>
    <t>30.04.2009 - не установлена</t>
  </si>
  <si>
    <t xml:space="preserve">Постановление Правительства Ленинградской области от 12.07.2016 №235 "Об утверждении порядка определения объема и предоставления организациям муниципальной инфраструктуры поддержки предпринимательства субсидий из областного бюджета Ленинградской области для возмещения части затрат, связанных с оказанием безвозмездных информационных, консультационных и образовательных услуг в сфере предпринимательской деятельности и реализуемых мер поддержки малого и среднего предпринимательства в рамках подпрограммы "Развитие малого, среднего предпринимательства и потребительского рынка Ленинградской области" государственной программы Ленинградской области "Стимулирование экономической активности Ленинградской области"" </t>
  </si>
  <si>
    <t>12.07.2016 - не установлена</t>
  </si>
  <si>
    <t xml:space="preserve">1) Постановление администрации Будогощского городского поселения от 29.07.2016 №94 "Об утверждении порядка формирования, ведения, обязательного опубликования перечня муниципального имущества, предназначенного для передачи во владение и (или) пользование субъектам малого и среднего предпринимательства"                                                                                                                                   2) Постановление администрации Будогощского городского поселения от 01.11.2017 №171  "Об утверждении перечня муниципального имущества,
предназначенного для передачи во владение и (или)
пользование субъектам малого и среднего предпринимательства"
</t>
  </si>
  <si>
    <t>2</t>
  </si>
  <si>
    <t>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полномочий органов местного самоуправления городского поселения по решению вопросов местного значения городского поселения,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</si>
  <si>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4000</t>
  </si>
  <si>
    <t>функционирование органов местного самоуправления</t>
  </si>
  <si>
    <t>4001</t>
  </si>
  <si>
    <t xml:space="preserve">1) федеральный закон от 02.03.2007 №25-фз "О муниципальной службе в Российской Федерации" 
2) федеральный закон от 06.10.2003 №131-фз "Об общих принципах организации местного самоуправления в Российской Федерации" </t>
  </si>
  <si>
    <t>1) в целом
2) п.1, ст.17</t>
  </si>
  <si>
    <t>1) 01.06.2007 - не установлена
2) 06.10.2003 - не установлена</t>
  </si>
  <si>
    <t xml:space="preserve">1) Областной закон Ленинградской области от 29.12.2005 №127-оз "О наделении органов местного самоуправления муниципальных образований Ленинградской области отдельными государственными полномочиями Ленинградской области в бюджетной сфере" 
2) Областной закон Ленинградской области от 11.03.2008 №14-оз "О правовом регулировании муниципальной службы в Ленинградской области" </t>
  </si>
  <si>
    <t>1) 01.01.2006 - 31.12.2015
2) 19.04.2008 - не установлена</t>
  </si>
  <si>
    <t xml:space="preserve">1) Решение совета депутатов МО Будогощское городское поселение от 21.01.2014 №42/194 ""О размере ежемесячной надбавки к должностному окладу в соответствии с присвоенным муниципальному служащему муниципального образования Будогощское городское поселение Киришского муниципального района Ленинградской области классным чином" 
2) Решение совета депутатов МО Будогощское городское поселение от 26.03.2010 №7/29 "Об утверждении Положения о порядке назначения пенсии за выслугу лет и доплаты к пенсиям лицам, замещавших муниципальные должности и высшие должности муниципальной службы в Муниципальном образовании Будогощское городское поселение Киришского муниципального района Ленинградской области" 
3) Постановление администрации Будогощского городского поселения от 20.07.2016 №89 "Об утверждении Правил определения нормативных затрат на обеспечение функций исполнительно-распорядительных органов местного самоуправления МО Будогощское городское поселение Киришского муниципального района Ленинградской области, являющихся главным распорядителем бюджетных средств" 
4) Решение совета депутатов МО Будогощское городское поселение от 19.09.2008 №37/189 "Об утверждении порядка осуществления дополнительных выплат при оплате труда муниципальных служащих муниципального образования Будогощское городское поселение Киришского муниципального района" 
5) Решение совета депутатов МО Будогощское городское поселение от 25.12.2014 №7/36 "Об утверждении порядка формирования фонда оплаты труда муниципальных служащих муниципального образования Будогощское городское поселение Киришского муниципального района." 
6) Решение совета депутатов МО Будогощское городское поселение от 19.09.2008 №37/190 "Об утверждении порядка формирования фонда оплаты труда работников, замещающих должности, не являющиеся должностями муниципальной службы муниципального образования Будогощское городское поселение Киришского муниципального района"  </t>
  </si>
  <si>
    <t>1) в целом
2) в целом
3) в целом
4) в целом
5) в целом
6) в целом</t>
  </si>
  <si>
    <t>1) 21.01.2014 - не установлена
2) 26.03.2010 - не установлена
3) 20.07.2016 - не установлена
4) 19.09.2008 - не установлена
5) 19.09.2008 - не установлена
6) 19.09.2008 - не установлена</t>
  </si>
  <si>
    <t>01
01
10</t>
  </si>
  <si>
    <t>04
13
01</t>
  </si>
  <si>
    <t>расчетный, плановый, нормативный метод</t>
  </si>
  <si>
    <t>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органами местного самоуправления городского поселения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</si>
  <si>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4400</t>
  </si>
  <si>
    <t>за счет субвенций, предоставленных из федерального бюджета или бюджета субъекта Российской Федерации, всего</t>
  </si>
  <si>
    <t>4401</t>
  </si>
  <si>
    <t>на осуществление воинского учета на территориях, на которых отсутствуют структурные подразделения военных комиссариатов</t>
  </si>
  <si>
    <t>4404</t>
  </si>
  <si>
    <t xml:space="preserve">1) федеральный закон от 28.03.1998 №53-ФЗ "О воинской обязанности и военной службе" 
2) федеральный закон от 06.10.2003 №131-фз "Об общих принципах организации местного самоуправления в Российской Федерации" </t>
  </si>
  <si>
    <t>1) п.2, ст.8
2) ст.19</t>
  </si>
  <si>
    <t>1) 27.07.1998 - не установлена
2) 06.10.2003 - не установлена</t>
  </si>
  <si>
    <t xml:space="preserve">Постановление Правительства РФ от 29.04.2006 №258 "О субвенциях на осуществление полномочий по первичному воинскому учету на территориях, где отсутствуют военные комиссариаты" </t>
  </si>
  <si>
    <t>16.05.2006 - не установлена</t>
  </si>
  <si>
    <t xml:space="preserve">Постановление Правительства Ленинградской области от 21.06.2006 №191 "Об утверждении порядка предоставления, расходования и учета субвенций на осуществление полномочий по первичному воинскому учету на территориях, где отсутствуют военные комиссариаты" </t>
  </si>
  <si>
    <t>30.06.2006 - не установлена</t>
  </si>
  <si>
    <t>Постановление администрации Будогощского городского поселения от 15.05.2017 №54 "Об утверждении Положения о военно-учетном столе в муниципальном образовании Будогощское городское поселение"</t>
  </si>
  <si>
    <t>15.05.2017 - не установлена</t>
  </si>
  <si>
    <t>19</t>
  </si>
  <si>
    <t>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</si>
  <si>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4441</t>
  </si>
  <si>
    <t xml:space="preserve">1) федеральный закон от 06.10.2003 №131-фз "Об общих принципах организации местного самоуправления в Российской Федерации" 
2) федеральный закон от 24.06.1999 №120-ФЗ "Об основах системы профилактики безнадзорности и правонарушений несовершеннолетних" </t>
  </si>
  <si>
    <t>1) ст.19
2) п.2, ст.25</t>
  </si>
  <si>
    <t>1) 06.10.2003 - не установлена
2) 28.06.1999 - не установлена</t>
  </si>
  <si>
    <t xml:space="preserve">1) Областной закон Ленинградской области от 29.12.2005 №125-оз "О наделении органов местного самоуправления муниципальных образований Ленинградской области отдельными государственным полномочиями Ленинградской области в сфере профилактики безнадзорности и правонарушений несовершеннолетних" 
2) Областной закон Ленинградской области от 13.10.2006 №116-оз "О наделении органов местного самоуправления муниципальных образований Ленинградской области отдельными государственными полномочиями в сфере административных правоотношений" </t>
  </si>
  <si>
    <t>1) ст.1,2,6
2) ст.1,6</t>
  </si>
  <si>
    <t>1) 01.01.2006 - не установлена
2) 02.11.2006 - не установлена</t>
  </si>
  <si>
    <t>Постановление администрации Будогощского городского поселения от 30.06.2017 №76 "Об утверждении Положения об осуществлении мероприятий в сфере профилактики правонарушений на территории муниципального образования Будогощское городское поселение"</t>
  </si>
  <si>
    <t>30.06.2017 - не установлена</t>
  </si>
  <si>
    <t>Расходные обязательства, возникшие в результате принятия нормативных правовых актов городского поселения, заключения соглашений, предусматривающих предоставление межбюджетных трансфертов из бюджета городского поселения другим бюджетам бюджетной системы Российской Федерации, всего</t>
  </si>
  <si>
    <t>4600</t>
  </si>
  <si>
    <t>по предоставлению иных межбюджетных трансфертов, всего</t>
  </si>
  <si>
    <t>4700</t>
  </si>
  <si>
    <t>в бюджет муниципального района в случае заключения соглашения с органами местного самоуправления муниципального района, в состав которого входит городское поселение, о передаче им осуществления части своих полномочий по решению вопросов местного значения, всего</t>
  </si>
  <si>
    <t>4701</t>
  </si>
  <si>
    <t>составление и рассмотрение проекта бюджета поселения, исполнение бюджета поселения, составление отчета об исполнении бюджета поселения</t>
  </si>
  <si>
    <t>4702</t>
  </si>
  <si>
    <t>пп.1, п.1, ст.14</t>
  </si>
  <si>
    <t xml:space="preserve">1) Соглашение о передаче полномочий... от 14.11.2016 №б/н "О передаче администрации муниципального района полномочия администрации МО Будогощское городское поселение КМР ЛО по формированию, исполнению бюджета поселения и осуществлению контроля за исполнением данного бюджета" 
2) Решение совета депутатов МО Будогощское городское поселение от 27.12.2016 №31/148 "Приложение 17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подпунктами 1, 7, 8, 10, 11, 20, 22, 28 пункта 1 статьи 14 Федерального закона от 06.10.2003 № 131-ФЗ «Об общих принципах организации местного самоуправления в Российской Федерации"      3)Соглашение о передаче полномочий... от 08.11.2017 №25/2017 "О передаче администрации муниципального района полномочия администрации МО Будогощское городское поселение КМР ЛО по формированию, исполнению бюджета поселения и осуществлению контроля за исполнением данного бюджета"                                                                            4) Решение совета депутатов МО Будогощское городское поселение от 21.12.2017 №45/208 "Приложение 17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пунктами 1, 5, 7, 8, 10, 11, 20, 22, 24, 28 части 1 статьи 14 Федерального закона от 06.10.2003 № 131-ФЗ «Об общих принципах организации местного самоуправления в Российской Федерации»               </t>
  </si>
  <si>
    <t>1) в целом
2) в целом                       3) в целом                        4) в целом</t>
  </si>
  <si>
    <t>1) 01.01.2017 - 31.12.2017
2) 01.01.2017 - 31.12.2017            3) 01.01.2018 - 31.12.2018                 4) 01.01.2018 - 31.12.2020</t>
  </si>
  <si>
    <t>06</t>
  </si>
  <si>
    <t>осуществление контроля за исполнением бюджета поселения</t>
  </si>
  <si>
    <t>4703</t>
  </si>
  <si>
    <t xml:space="preserve">1) федеральный закон от 07.02.2011 №6-фз "Об общих принципах организации деятельности контрольно-счетных органов субъектов Российской федерации и муниципальных образований" 
2) федеральный закон от 06.10.2003 №131-фз "Об общих принципах организации местного самоуправления в Российской Федерации" </t>
  </si>
  <si>
    <t>1) п.11, ст.3
2) пп.1, п.1, ст.14</t>
  </si>
  <si>
    <t>1) 07.02.2011 - не установлена
2) 06.10.2003 - не установлена</t>
  </si>
  <si>
    <t xml:space="preserve">1) Соглашение о передаче полномочий... от 28.10.2016 №6 " "О передаче полномочий  по осуществлению внешнего муниципального финансового контроля" 
2) Решение совета депутатов МО Будогощское городское поселение от 27.12.2016 №31/148. "Приложение 18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полномочий, предусмотренных пунктом 11 статьи 3 Федерального закона от 07.02.2011 № 6-ФЗ «Об общих принципах организации деятельности контрольно-счетных органов субъектов Российской федерации и муниципальных образований"                                                                                      3) Соглашение о передаче полномочий... от 23.10.2017 №7  "О передаче полномочий  по осуществлению внешнего муниципального финансового контроля"                                                                                                                                                   4) Решение совета депутатов МО Будогощское городское поселение от 21.12.2017 №45/208. "Приложение 18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полномочий, предусмотренных пунктом 11 статьи 3 Федерального закона  от 07.02.2011 № 6-ФЗ «Об общих принципах организации деятельности контрольно-счетных органов субъектов Российской федерации и муниципальных образований»
</t>
  </si>
  <si>
    <t>1) 01.01.2017 - 31.12.2017
2) 01.01.2017 - 31.12.2017           3) 01.01.2018 - 31.12.2018           4) 01.01.2018 - 31.12.2020</t>
  </si>
  <si>
    <t>дорожная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t>
  </si>
  <si>
    <t>4706</t>
  </si>
  <si>
    <t>пп.5, п.1, ст.14</t>
  </si>
  <si>
    <t xml:space="preserve">1) Соглашение о передаче полномочий... от 04.12.2017 №33/2017    "О передаче администрации муниципального района полномочия администрации МО Будогощское городское поселение КМР ЛО"                                                                                      2) Решение совета депутатов МО Будогощское городское поселение от 21.12.2017 №45/208 "Приложение 17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пунктами 1, 5, 7, 8, 10, 11, 20, 22, 24, 28 части 1 статьи 14 Федерального закона от 06.10.2003 № 131-ФЗ «Об общих принципах организации местного самоуправления в Российской Федерации»               </t>
  </si>
  <si>
    <t>1) в целом                       2) в целом</t>
  </si>
  <si>
    <t>1) 01.01.2018 - 31.12.2018                  2) 01.01.2018 - 31.12.2020</t>
  </si>
  <si>
    <t>создание условий для предоставления транспортных услуг населению и организация транспортного обслуживания населения в границах поселения</t>
  </si>
  <si>
    <t>4708</t>
  </si>
  <si>
    <t>пп.7, п.1, ст.14</t>
  </si>
  <si>
    <t xml:space="preserve">1) Соглашение о передаче полномочий... от 15.11.2016 №б/н "О передаче администрации муниципального района полномочия администрации МО Будогощское городское поселение КМР ЛО по созданию условий для предоставления транспортных услуг населению и организации транспортного обслуживания населения в границах поселения." 
2) Решение совета депутатов МО Будогощское городское поселение от 27.10.2015 №17/87 "О предоставлении права льготного проезда гражданам на автомобильном транспорте пригородного сообщения в муниципальном образовании Будогощское городское поселение Киришского муниципального района Ленинградской области" 
3) Постановление администрации Будогощского городского поселения от 30.12.2015 №265 "Об утверждении Порядка ведения Реестра муниципальных маршрутов регулярных перевозок в границах муниципального образования Будогощское городское поселение Киришского муниципального района Ленинградской области" 
4) Решение совета депутатов МО Будогощское городское поселение от 27.12.2016 №31/148 "Приложение 17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подпунктами 1, 7, 8, 10, 11, 20, 22, 28 пункта 1 статьи 14 Федерального закона от 06.10.2003 № 131-ФЗ «Об общих принципах организации местного самоуправления в Российской Федерации"                                                                      5) Соглашение о передаче полномочий... от 10.11.2017 №б/н "О передаче администрации муниципального района полномочия администрации МО Будогощское городское поселение КМР ЛО по созданию условий для предоставления транспортных услуг населению и организации транспортного обслуживания населения в границах поселения."                                                                                 6) Решение совета депутатов МО Будогощское городское поселение от 21.12.2017 №45/208 "Приложение 17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пунктами 1, 5, 7, 8, 10, 11, 20, 22, 24, 28 части 1 статьи 14 Федерального закона от 06.10.2003 № 131-ФЗ «Об общих принципах организации местного самоуправления в Российской Федерации»               </t>
  </si>
  <si>
    <t>1) в целом
2) в целом
3) в целом
4) в целом                        5) в целом                       6) в целом</t>
  </si>
  <si>
    <t>1) 01.01.2017 - 31.12.2017
2) 27.10.2015 - не установлена
3) 30.12.2015 - не установлена
4) 01.01.2017 - 31.12.2017                  5) 01.01.2018 - 31.12.2018                   6) 01.01.2018 - 31.12.2020</t>
  </si>
  <si>
    <t>участие в предупреждении и ликвидации последствий чрезвычайных ситуаций в границах поселения</t>
  </si>
  <si>
    <t>4711</t>
  </si>
  <si>
    <t xml:space="preserve">1) федеральный закон от 21.12.1994 №68-ФЗ "О защите населения и территорий от чрезвычайных ситуаций природного и техногенного характера" 
2) федеральный закон от 06.10.2003 №131-фз "Об общих принципах организации местного самоуправления в Российской Федерации" </t>
  </si>
  <si>
    <t>1) ст.11,23,24,25
2) пп.8 п.1, ст.14</t>
  </si>
  <si>
    <t>1) 24.12.1994 - не установлена
2) 06.10.2003 - не установлена</t>
  </si>
  <si>
    <t xml:space="preserve">1) Соглашение о передаче полномочий... от 28.11.2016 №б/н "О передаче администрации муниципального района полномочия администрации МО Будогощское городское поселение КМР ЛО по исполнению полномочий по участию в предупреждении и ликвидации последствий ЧС" 
2) Решение совета депутатов МО Будогощское городское поселение от 27.12.2016 №31/148 "Приложение 17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подпунктами 1, 7, 8, 10, 11, 20, 22, 28 пункта 1 статьи 14 Федерального закона от 06.10.2003 № 131-ФЗ «Об общих принципах организации местного самоуправления в Российской Федерации"                                                             3) Соглашение о передаче полномочий... от 08.11.2017 №27/2017 "О передаче администрации муниципального района полномочия администрации МО Будогощское городское поселение КМР ЛО по исполнению полномочий по участию в предупреждении и ликвидации последствий ЧС"                                                                                 4) Решение совета депутатов МО Будогощское городское поселение от 21.12.2017 №45/208 "Приложение 17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пунктами 1, 5, 7, 8, 10, 11, 20, 22, 24, 28 части 1 статьи 14 Федерального закона от 06.10.2003 № 131-ФЗ «Об общих принципах организации местного самоуправления в Российской Федерации»               </t>
  </si>
  <si>
    <t>1) в целом
2) в целом                       3) в целом                               4) в целом</t>
  </si>
  <si>
    <t>1) 01.01.2017 - 31.12.2017
2) 01.01.2017 - 31.12.2017                   3) 01.01.2018 - 31.12.2018                   4) 01.01.2018 - 31.12.2020</t>
  </si>
  <si>
    <t>создание условий для обеспечения жителей поселения услугами связи, общественного питания, торговли и бытового обслуживания</t>
  </si>
  <si>
    <t>4713</t>
  </si>
  <si>
    <t xml:space="preserve">1) Соглашение о передаче полномочий... от 15.11.2016 №б/н "О передаче администрации муниципального района полномочия администрации МО Будогощское городское поселение КМР ЛО по осуществлению полномочий по созданию условий обеспечения жителей поселения услугами связи, общественного питания, торговли и бытового обслуживания" 
2) Решение совета депутатов МО Будогощское городское поселение от 27.12.2016 №31/148 "Приложение 17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подпунктами 1, 7, 8, 10, 11, 20, 22, 28 пункта 1 статьи 14 Федерального закона от 06.10.2003 № 131-ФЗ «Об общих принципах организации местного самоуправления в Российской Федерации"                                                             3) Соглашение о передаче полномочий... от 08.11.2017 №1/2017 "О передаче администрации муниципального района полномочия администрации МО Будогощское городское поселение КМР ЛО по осуществлению полномочий по созданию условий обеспечения жителей поселения услугами связи, общественного питания, торговли и бытового обслуживания"                                                                                4) Решение совета депутатов МО Будогощское городское поселение от 21.12.2017 №45/208 "Приложение 17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пунктами 1, 5, 7, 8, 10, 11, 20, 22, 24, 28 части 1 статьи 14 Федерального закона от 06.10.2003 № 131-ФЗ «Об общих принципах организации местного самоуправления в Российской Федерации»           </t>
  </si>
  <si>
    <t>1) в целом
2) в целом                        3) в целом                             4) в целом</t>
  </si>
  <si>
    <t>организация библиотечного обслуживания населения, комплектование и обеспечение сохранности библиотечных фондов библиотек поселения</t>
  </si>
  <si>
    <t>4714</t>
  </si>
  <si>
    <t>пп.11, п.1, ст.144</t>
  </si>
  <si>
    <t xml:space="preserve">1) Соглашение о передаче полномочий... от 18.11.2016 №б/н "О передаче администрации муниципального района полномочия администрации МО Будогощское городское поселение КМР ЛО по осуществлению полномочий по организации библиотечного обслуживания населения" 
2) Решение совета депутатов МО Будогощское городское поселение от 27.12.2016 №31/148 "Приложение 17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подпунктами 1, 7, 8, 10, 11, 20, 22, 28 пункта 1 статьи 14 Федерального закона от 06.10.2003 № 131-ФЗ «Об общих принципах организации местного самоуправления в Российской Федерации"                                                             3) Соглашение о передаче полномочий... от 08.11.2017 №б/н "О передаче администрации муниципального района полномочия администрации МО Будогощское городское поселение КМР ЛО по осуществлению полномочий по организации библиотечного обслуживания населения"                                                                                        4) Решение совета депутатов МО Будогощское городское поселение от 21.12.2017 №45/208 "Приложение 17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пунктами 1, 5, 7, 8, 10, 11, 20, 22, 24, 28 части 1 статьи 14 Федерального закона от 06.10.2003 № 131-ФЗ «Об общих принципах организации местного самоуправления в Российской Федерации»           </t>
  </si>
  <si>
    <t>1) в целом
2) в целом                          3) в целом                        4) в целом</t>
  </si>
  <si>
    <t>1) 01.01.2017 - 31.12.2017
2) 01.01.2017 - 31.12.2017                   3) 01.01.2018 - 31.12.2018                 4) 01.01.2018 - 31.12.2020</t>
  </si>
  <si>
    <t>утверждение генеральных планов поселения, правил землепользования и застройки, утверждение подготовленной на основе генеральных планов поселения документации по планировке территории, выдача разрешений на строительство (за исключением случаев, предусмот...)</t>
  </si>
  <si>
    <t>4723</t>
  </si>
  <si>
    <t xml:space="preserve">1) Соглашение о передаче полномочий... от 24.11.2016 №31 "О передаче администрации муниципального района полномочия администрации МО Будогощское городское поселение КМР ЛО по осуществлению муниципального земельного контроля в границах поселения" 
2) Решение совета депутатов МО Будогощское городское поселение от 27.12.2016 №31/148 "Приложение 17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подпунктами 1, 7, 8, 10, 11, 20, 22, 28 пункта 1 статьи 14 Федерального закона от 06.10.2003 № 131-ФЗ «Об общих принципах организации местного самоуправления в Российской Федерации"                                                                                           3) Соглашение о передаче полномочий... от 08.11.2017 №б/н "О передаче администрации муниципального района полномочия администрации МО Будогощское городское поселение КМР ЛО по осуществлению муниципального земельного контроля в границах поселения"                                                                                                                     4) Соглашение о передаче полномочий... от 08.11.2017 №16/2017 "О передаче администрации муниципального района полномочия администрации МО Будогощское городское поселение КМР ЛО по организации разработки генеральных планов поселения, правил землепользования..."                                                                                                 5) Решение совета депутатов МО Будогощское городское поселение от 21.12.2017 №45/208 "Приложение 17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пунктами 1, 5, 7, 8, 10, 11, 20, 22, 24, 28 части 1 статьи 14 Федерального закона от 06.10.2003 № 131-ФЗ «Об общих принципах организации местного самоуправления в Российской Федерации»           </t>
  </si>
  <si>
    <t>1) в целом
2) в целом                       3) в целом                        4) в целом                        5) в целом</t>
  </si>
  <si>
    <t>1) 01.01.2017 - 31.12.2017
2) 01.01.2017 - 31.12.2017                   3) 01.01.2018 - 31.12.2014                  4) 01.01.2018 - 31.12.2018                 5) 01.01.2018 - 31.12.2020</t>
  </si>
  <si>
    <t>4725</t>
  </si>
  <si>
    <t xml:space="preserve">1) Соглашение о передаче полномочий... от 15.11.2016 №б/н "О передаче администрации муниципального района полномочия администрации МО Будогощское городскоепоселение КМР ЛО по организации ритуальных услуг" 
2) Решение совета депутатов МО Будогощское городское поселение от 27.12.2016 №31/148 "Приложение 17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подпунктами 1, 7, 8, 10, 11, 20, 22, 28 пункта 1 статьи 14 Федерального закона от 06.10.2003 № 131-ФЗ «Об общих принципах организации местного самоуправления в Российской Федерации"                                                                   3) Соглашение о передаче полномочий... от 08.11.2017 №43/2017 "О передаче администрации муниципального района полномочия администрации МО Будогощское городское поселение КМР ЛО по организации ритуальных услуг"                                                                         4) Решение совета депутатов МО Будогощское городское поселение от 21.12.2017 №45/208 "Приложение 17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пунктами 1, 5, 7, 8, 10, 11, 20, 22, 24, 28 части 1 статьи 14 Федерального закона от 06.10.2003 № 131-ФЗ «Об общих принципах организации местного самоуправления в Российской Федерации»           </t>
  </si>
  <si>
    <t>1) в целом
2) в целом                        3) в целом                        4) в целом</t>
  </si>
  <si>
    <t>1) 01.01.2017 - 31.12.2017
2) 01.01.2017 - 31.12.2017                     3) 01.01.2018 - 31.12.2018                  4) 01.01.2018 - 31.12.2020</t>
  </si>
  <si>
    <t>05
05</t>
  </si>
  <si>
    <t>03
05</t>
  </si>
  <si>
    <t>создание, содержание и организация деятельности аварийно-спасательных служб и (или) аварийно-спасательных формирований на территории поселения</t>
  </si>
  <si>
    <t>4726</t>
  </si>
  <si>
    <t>пп.24, п.1, ст.14</t>
  </si>
  <si>
    <t xml:space="preserve">1) Соглашение о передаче полномочий... от 08.11.2017 №27/2017 "О передаче администрации муниципального района полномочия администрации МО Будогощское городское поселение КМР ЛО по исполнению полномочий по участию в предупреждении и ликвидации последствий ЧС"                                                                                 2) Решение совета депутатов МО Будогощское городское поселение от 21.12.2017 №45/208 "Приложение 17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пунктами 1, 5, 7, 8, 10, 11, 20, 22, 24, 28 части 1 статьи 14 Федерального закона от 06.10.2003 № 131-ФЗ «Об общих принципах организации местного самоуправления в Российской Федерации»               </t>
  </si>
  <si>
    <t xml:space="preserve">1) в целом
2) в целом                        </t>
  </si>
  <si>
    <t>4729</t>
  </si>
  <si>
    <t xml:space="preserve">1) Соглашение о передаче полномочий... от 15.11.2016 №б/н "О передаче администрации муниципального района полномочия администрации МО Будогощское городское поселение КМР ЛО по содействию в развитии сельскохозяйственного производства, созданию условий для развития малого и среднего предпринимательства" 
2) Решение совета депутатов МО Будогощское городское поселение от 27.12.2016 №31/148 "Приложение 17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подпунктами 1, 7, 8, 10, 11, 20, 22, 28 пункта 1 статьи 14 Федерального закона от 06.10.2003 № 131-ФЗ «Об общих принципах организации местного самоуправления в Российской Федерации"                                                                      3) Соглашение о передаче полномочий... от 10.11.2017 №б/н "О передаче администрации муниципального района полномочия администрации МО Будогощское городское поселение КМР ЛО по содействию в развитии сельскохозяйственного производства, созданию условий для развития малого и среднего предпринимательства"                                                                                                                      4) Решение совета депутатов МО Будогощское городское поселение от 21.12.2017 №45/208 "Приложение 17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пунктами 1, 5, 7, 8, 10, 11, 20, 22, 24, 28 части 1 статьи 14 Федерального закона от 06.10.2003 № 131-ФЗ «Об общих принципах организации местного самоуправления в Российской Федерации»     </t>
  </si>
  <si>
    <t>1) в целом
2) в целом                       3) в целом                             4) в целом</t>
  </si>
  <si>
    <t>1) 01.01.2017 - 31.12.2017
2) 01.01.2017 - 31.12.2017                   3) 01.01.2018 - 31.12.2018               4) 01.01.2018 - 31.12.2020</t>
  </si>
  <si>
    <t>Итого расходных обязательств муниципальных образований</t>
  </si>
  <si>
    <t>8000</t>
  </si>
  <si>
    <t>"20" февраля 2018 г.</t>
  </si>
  <si>
    <t>1) 22.12.2006 - не установлена                  2) 19.07.2017 - не установлена</t>
  </si>
  <si>
    <t>1) 16.08.2013 - не установлена
2) 30.12.2011 - не установлена                 3) 12.05.2017 - не установлена                4) 01.09.2011 - не установлена</t>
  </si>
  <si>
    <t>1) 15.05.2013 - не установлена               2) 12.05.2017 - не установлена</t>
  </si>
  <si>
    <t xml:space="preserve">1) 15.05.2013 - не установлена               2) 12.05.2017 - не установлена </t>
  </si>
  <si>
    <t xml:space="preserve">1) 29.07.2016 - не установлена                 2) 01.11.2017 - не установлена </t>
  </si>
</sst>
</file>

<file path=xl/styles.xml><?xml version="1.0" encoding="utf-8"?>
<styleSheet xmlns="http://schemas.openxmlformats.org/spreadsheetml/2006/main">
  <numFmts count="3">
    <numFmt numFmtId="164" formatCode="?"/>
    <numFmt numFmtId="165" formatCode="#,##0.0"/>
    <numFmt numFmtId="166" formatCode="0.0"/>
  </numFmts>
  <fonts count="9">
    <font>
      <sz val="11"/>
      <color theme="1"/>
      <name val="Calibri"/>
      <family val="2"/>
      <charset val="204"/>
      <scheme val="minor"/>
    </font>
    <font>
      <sz val="10"/>
      <name val="Arial"/>
      <family val="2"/>
      <charset val="204"/>
    </font>
    <font>
      <sz val="7"/>
      <name val="Times New Roman"/>
      <family val="1"/>
      <charset val="204"/>
    </font>
    <font>
      <u/>
      <sz val="8"/>
      <name val="Times New Roman"/>
      <family val="1"/>
      <charset val="204"/>
    </font>
    <font>
      <b/>
      <sz val="9"/>
      <name val="Times New Roman"/>
      <family val="1"/>
      <charset val="204"/>
    </font>
    <font>
      <b/>
      <sz val="11"/>
      <name val="Times New Roman"/>
      <family val="1"/>
      <charset val="204"/>
    </font>
    <font>
      <b/>
      <sz val="8"/>
      <name val="Times New Roman"/>
      <family val="1"/>
      <charset val="204"/>
    </font>
    <font>
      <sz val="8"/>
      <name val="Times New Roman"/>
      <family val="1"/>
      <charset val="204"/>
    </font>
    <font>
      <b/>
      <sz val="10"/>
      <name val="Arial"/>
      <family val="2"/>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7">
    <xf numFmtId="0" fontId="0" fillId="0" borderId="0" xfId="0"/>
    <xf numFmtId="0" fontId="1" fillId="0" borderId="0" xfId="0" applyFont="1"/>
    <xf numFmtId="0" fontId="3" fillId="0" borderId="0" xfId="0" applyFont="1" applyBorder="1" applyAlignment="1" applyProtection="1"/>
    <xf numFmtId="0" fontId="1" fillId="0" borderId="0" xfId="0" applyFont="1" applyAlignment="1">
      <alignment horizontal="center"/>
    </xf>
    <xf numFmtId="0" fontId="4" fillId="0" borderId="0" xfId="0" applyFont="1" applyBorder="1" applyAlignment="1" applyProtection="1">
      <alignment vertical="center" wrapText="1"/>
    </xf>
    <xf numFmtId="0" fontId="6" fillId="0" borderId="0" xfId="0" applyFont="1" applyBorder="1" applyAlignment="1" applyProtection="1">
      <alignment vertical="center" wrapText="1"/>
    </xf>
    <xf numFmtId="0" fontId="7" fillId="0" borderId="0" xfId="0" applyFont="1" applyBorder="1" applyAlignment="1" applyProtection="1">
      <alignment horizontal="left" vertical="center"/>
    </xf>
    <xf numFmtId="0" fontId="7" fillId="0" borderId="0" xfId="0" applyFont="1" applyBorder="1" applyAlignment="1" applyProtection="1">
      <alignment vertical="center" wrapText="1"/>
    </xf>
    <xf numFmtId="0" fontId="7" fillId="0" borderId="2"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49" fontId="6" fillId="0" borderId="3" xfId="0" applyNumberFormat="1" applyFont="1" applyBorder="1" applyAlignment="1" applyProtection="1">
      <alignment horizontal="left" vertical="center" wrapText="1"/>
    </xf>
    <xf numFmtId="49" fontId="6" fillId="0" borderId="3" xfId="0" applyNumberFormat="1" applyFont="1" applyBorder="1" applyAlignment="1" applyProtection="1">
      <alignment horizontal="center" vertical="center" wrapText="1"/>
    </xf>
    <xf numFmtId="165" fontId="6" fillId="0" borderId="3" xfId="0" applyNumberFormat="1" applyFont="1" applyBorder="1" applyAlignment="1" applyProtection="1">
      <alignment horizontal="right" vertical="center" wrapText="1"/>
    </xf>
    <xf numFmtId="0" fontId="8" fillId="0" borderId="0" xfId="0" applyFont="1"/>
    <xf numFmtId="49" fontId="7" fillId="0" borderId="3" xfId="0" applyNumberFormat="1" applyFont="1" applyBorder="1" applyAlignment="1" applyProtection="1">
      <alignment horizontal="left" vertical="center" wrapText="1"/>
    </xf>
    <xf numFmtId="49" fontId="7" fillId="0" borderId="3" xfId="0" applyNumberFormat="1" applyFont="1" applyBorder="1" applyAlignment="1" applyProtection="1">
      <alignment horizontal="center" vertical="center" wrapText="1"/>
    </xf>
    <xf numFmtId="166" fontId="7" fillId="0" borderId="3" xfId="0" applyNumberFormat="1" applyFont="1" applyBorder="1" applyAlignment="1" applyProtection="1">
      <alignment horizontal="right" vertical="center" wrapText="1"/>
    </xf>
    <xf numFmtId="164" fontId="7" fillId="0" borderId="3" xfId="0" applyNumberFormat="1" applyFont="1" applyBorder="1" applyAlignment="1" applyProtection="1">
      <alignment horizontal="center" vertical="center" wrapText="1"/>
    </xf>
    <xf numFmtId="165" fontId="7" fillId="0" borderId="3" xfId="0" applyNumberFormat="1" applyFont="1" applyBorder="1" applyAlignment="1" applyProtection="1">
      <alignment horizontal="right" vertical="center" wrapText="1"/>
    </xf>
    <xf numFmtId="164" fontId="7" fillId="0" borderId="3" xfId="0" applyNumberFormat="1" applyFont="1" applyBorder="1" applyAlignment="1" applyProtection="1">
      <alignment horizontal="left" vertical="center" wrapText="1"/>
    </xf>
    <xf numFmtId="11" fontId="7" fillId="0" borderId="3" xfId="0" applyNumberFormat="1" applyFont="1" applyBorder="1" applyAlignment="1" applyProtection="1">
      <alignment horizontal="center" vertical="center" wrapText="1"/>
    </xf>
    <xf numFmtId="11" fontId="7" fillId="0" borderId="3" xfId="0" applyNumberFormat="1" applyFont="1" applyFill="1" applyBorder="1" applyAlignment="1" applyProtection="1">
      <alignment horizontal="center" vertical="center" wrapText="1"/>
    </xf>
    <xf numFmtId="0" fontId="7" fillId="0" borderId="3" xfId="0" applyNumberFormat="1" applyFont="1" applyBorder="1" applyAlignment="1" applyProtection="1">
      <alignment horizontal="center" vertical="center" wrapText="1"/>
    </xf>
    <xf numFmtId="164" fontId="7" fillId="2" borderId="3" xfId="0" applyNumberFormat="1" applyFont="1" applyFill="1" applyBorder="1" applyAlignment="1" applyProtection="1">
      <alignment horizontal="left" vertical="center" wrapText="1"/>
    </xf>
    <xf numFmtId="49" fontId="7" fillId="2" borderId="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49" fontId="7" fillId="0" borderId="3" xfId="0" applyNumberFormat="1" applyFont="1" applyFill="1" applyBorder="1" applyAlignment="1" applyProtection="1">
      <alignment horizontal="center" vertical="center" wrapText="1"/>
    </xf>
    <xf numFmtId="164" fontId="6" fillId="0" borderId="3" xfId="0" applyNumberFormat="1" applyFont="1" applyBorder="1" applyAlignment="1" applyProtection="1">
      <alignment horizontal="left" vertical="center" wrapText="1"/>
    </xf>
    <xf numFmtId="165" fontId="7" fillId="0" borderId="0" xfId="0" applyNumberFormat="1" applyFont="1" applyFill="1" applyBorder="1" applyAlignment="1" applyProtection="1">
      <alignment horizontal="right" vertical="center" wrapText="1"/>
    </xf>
    <xf numFmtId="165" fontId="7" fillId="0" borderId="0" xfId="0" applyNumberFormat="1" applyFont="1" applyBorder="1" applyAlignment="1" applyProtection="1">
      <alignment horizontal="right" vertical="center" wrapText="1"/>
    </xf>
    <xf numFmtId="165" fontId="1" fillId="0" borderId="0" xfId="0" applyNumberFormat="1" applyFont="1"/>
    <xf numFmtId="0" fontId="6" fillId="0" borderId="0" xfId="0" applyFont="1" applyBorder="1" applyAlignment="1" applyProtection="1">
      <alignment horizontal="center" vertical="center" wrapText="1"/>
    </xf>
    <xf numFmtId="49" fontId="2" fillId="0" borderId="0" xfId="0" applyNumberFormat="1" applyFont="1" applyBorder="1" applyAlignment="1" applyProtection="1">
      <alignment horizontal="left" vertical="center" wrapText="1"/>
    </xf>
    <xf numFmtId="164" fontId="2" fillId="0" borderId="0" xfId="0" applyNumberFormat="1" applyFont="1" applyBorder="1" applyAlignment="1" applyProtection="1">
      <alignment horizontal="left" vertical="center" wrapText="1"/>
    </xf>
    <xf numFmtId="0" fontId="4" fillId="0" borderId="0" xfId="0" applyFont="1" applyBorder="1" applyAlignment="1" applyProtection="1">
      <alignment horizontal="center" vertical="center" wrapText="1"/>
    </xf>
    <xf numFmtId="0" fontId="7" fillId="0" borderId="1" xfId="0" applyFont="1" applyBorder="1" applyAlignment="1" applyProtection="1">
      <alignment horizontal="left" vertical="center" wrapText="1"/>
    </xf>
    <xf numFmtId="0" fontId="7" fillId="0" borderId="2"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7" fillId="0" borderId="13"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7" fillId="0" borderId="15" xfId="0" applyFont="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14"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0" xfId="0" applyFont="1" applyBorder="1" applyAlignment="1" applyProtection="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Y72"/>
  <sheetViews>
    <sheetView tabSelected="1" topLeftCell="AE1" workbookViewId="0">
      <selection activeCell="AK64" sqref="AK64"/>
    </sheetView>
  </sheetViews>
  <sheetFormatPr defaultRowHeight="13.15" customHeight="1"/>
  <cols>
    <col min="1" max="1" width="32.28515625" style="1" customWidth="1"/>
    <col min="2" max="2" width="4.7109375" style="1" customWidth="1"/>
    <col min="3" max="3" width="24.85546875" style="1" customWidth="1"/>
    <col min="4" max="4" width="11.7109375" style="1" customWidth="1"/>
    <col min="5" max="5" width="12.7109375" style="1" customWidth="1"/>
    <col min="6" max="6" width="27.42578125" style="1" customWidth="1"/>
    <col min="7" max="7" width="9.140625" style="1" customWidth="1"/>
    <col min="8" max="9" width="8.7109375" style="1" customWidth="1"/>
    <col min="10" max="10" width="25.28515625" style="1" customWidth="1"/>
    <col min="11" max="11" width="8.140625" style="1" customWidth="1"/>
    <col min="12" max="12" width="8.7109375" style="1" customWidth="1"/>
    <col min="13" max="13" width="11.42578125" style="1" customWidth="1"/>
    <col min="14" max="14" width="10.140625" style="1" customWidth="1"/>
    <col min="15" max="16" width="8.7109375" style="1" customWidth="1"/>
    <col min="17" max="17" width="12.42578125" style="1" customWidth="1"/>
    <col min="18" max="18" width="12.28515625" style="1" customWidth="1"/>
    <col min="19" max="19" width="8.7109375" style="1" customWidth="1"/>
    <col min="20" max="20" width="9.140625" style="1" customWidth="1"/>
    <col min="21" max="21" width="10" style="1" customWidth="1"/>
    <col min="22" max="22" width="8.7109375" style="1" customWidth="1"/>
    <col min="23" max="23" width="28.140625" style="1" customWidth="1"/>
    <col min="24" max="24" width="12.85546875" style="1" customWidth="1"/>
    <col min="25" max="25" width="8.7109375" style="1" customWidth="1"/>
    <col min="26" max="26" width="26" style="1" customWidth="1"/>
    <col min="27" max="27" width="10.42578125" style="1" customWidth="1"/>
    <col min="28" max="28" width="8.7109375" style="1" customWidth="1"/>
    <col min="29" max="29" width="60.140625" style="1" customWidth="1"/>
    <col min="30" max="30" width="12.5703125" style="1" customWidth="1"/>
    <col min="31" max="31" width="13" style="1" customWidth="1"/>
    <col min="32" max="32" width="6.5703125" style="1" customWidth="1"/>
    <col min="33" max="34" width="8.7109375" style="1" customWidth="1"/>
    <col min="35" max="50" width="9.5703125" style="1" customWidth="1"/>
    <col min="51" max="51" width="13.28515625" style="3" customWidth="1"/>
    <col min="52" max="254" width="9.140625" style="1"/>
    <col min="255" max="255" width="24.7109375" style="1" customWidth="1"/>
    <col min="256" max="256" width="4.7109375" style="1" customWidth="1"/>
    <col min="257" max="258" width="16.7109375" style="1" customWidth="1"/>
    <col min="259" max="259" width="8.7109375" style="1" customWidth="1"/>
    <col min="260" max="261" width="16.7109375" style="1" customWidth="1"/>
    <col min="262" max="263" width="8.7109375" style="1" customWidth="1"/>
    <col min="264" max="265" width="16.7109375" style="1" customWidth="1"/>
    <col min="266" max="266" width="8.7109375" style="1" customWidth="1"/>
    <col min="267" max="268" width="16.7109375" style="1" customWidth="1"/>
    <col min="269" max="270" width="8.7109375" style="1" customWidth="1"/>
    <col min="271" max="272" width="16.7109375" style="1" customWidth="1"/>
    <col min="273" max="273" width="8.7109375" style="1" customWidth="1"/>
    <col min="274" max="275" width="16.7109375" style="1" customWidth="1"/>
    <col min="276" max="276" width="8.7109375" style="1" customWidth="1"/>
    <col min="277" max="278" width="16.7109375" style="1" customWidth="1"/>
    <col min="279" max="279" width="8.7109375" style="1" customWidth="1"/>
    <col min="280" max="281" width="16.7109375" style="1" customWidth="1"/>
    <col min="282" max="282" width="8.7109375" style="1" customWidth="1"/>
    <col min="283" max="284" width="16.7109375" style="1" customWidth="1"/>
    <col min="285" max="288" width="8.7109375" style="1" customWidth="1"/>
    <col min="289" max="306" width="18.28515625" style="1" customWidth="1"/>
    <col min="307" max="307" width="24.7109375" style="1" customWidth="1"/>
    <col min="308" max="510" width="9.140625" style="1"/>
    <col min="511" max="511" width="24.7109375" style="1" customWidth="1"/>
    <col min="512" max="512" width="4.7109375" style="1" customWidth="1"/>
    <col min="513" max="514" width="16.7109375" style="1" customWidth="1"/>
    <col min="515" max="515" width="8.7109375" style="1" customWidth="1"/>
    <col min="516" max="517" width="16.7109375" style="1" customWidth="1"/>
    <col min="518" max="519" width="8.7109375" style="1" customWidth="1"/>
    <col min="520" max="521" width="16.7109375" style="1" customWidth="1"/>
    <col min="522" max="522" width="8.7109375" style="1" customWidth="1"/>
    <col min="523" max="524" width="16.7109375" style="1" customWidth="1"/>
    <col min="525" max="526" width="8.7109375" style="1" customWidth="1"/>
    <col min="527" max="528" width="16.7109375" style="1" customWidth="1"/>
    <col min="529" max="529" width="8.7109375" style="1" customWidth="1"/>
    <col min="530" max="531" width="16.7109375" style="1" customWidth="1"/>
    <col min="532" max="532" width="8.7109375" style="1" customWidth="1"/>
    <col min="533" max="534" width="16.7109375" style="1" customWidth="1"/>
    <col min="535" max="535" width="8.7109375" style="1" customWidth="1"/>
    <col min="536" max="537" width="16.7109375" style="1" customWidth="1"/>
    <col min="538" max="538" width="8.7109375" style="1" customWidth="1"/>
    <col min="539" max="540" width="16.7109375" style="1" customWidth="1"/>
    <col min="541" max="544" width="8.7109375" style="1" customWidth="1"/>
    <col min="545" max="562" width="18.28515625" style="1" customWidth="1"/>
    <col min="563" max="563" width="24.7109375" style="1" customWidth="1"/>
    <col min="564" max="766" width="9.140625" style="1"/>
    <col min="767" max="767" width="24.7109375" style="1" customWidth="1"/>
    <col min="768" max="768" width="4.7109375" style="1" customWidth="1"/>
    <col min="769" max="770" width="16.7109375" style="1" customWidth="1"/>
    <col min="771" max="771" width="8.7109375" style="1" customWidth="1"/>
    <col min="772" max="773" width="16.7109375" style="1" customWidth="1"/>
    <col min="774" max="775" width="8.7109375" style="1" customWidth="1"/>
    <col min="776" max="777" width="16.7109375" style="1" customWidth="1"/>
    <col min="778" max="778" width="8.7109375" style="1" customWidth="1"/>
    <col min="779" max="780" width="16.7109375" style="1" customWidth="1"/>
    <col min="781" max="782" width="8.7109375" style="1" customWidth="1"/>
    <col min="783" max="784" width="16.7109375" style="1" customWidth="1"/>
    <col min="785" max="785" width="8.7109375" style="1" customWidth="1"/>
    <col min="786" max="787" width="16.7109375" style="1" customWidth="1"/>
    <col min="788" max="788" width="8.7109375" style="1" customWidth="1"/>
    <col min="789" max="790" width="16.7109375" style="1" customWidth="1"/>
    <col min="791" max="791" width="8.7109375" style="1" customWidth="1"/>
    <col min="792" max="793" width="16.7109375" style="1" customWidth="1"/>
    <col min="794" max="794" width="8.7109375" style="1" customWidth="1"/>
    <col min="795" max="796" width="16.7109375" style="1" customWidth="1"/>
    <col min="797" max="800" width="8.7109375" style="1" customWidth="1"/>
    <col min="801" max="818" width="18.28515625" style="1" customWidth="1"/>
    <col min="819" max="819" width="24.7109375" style="1" customWidth="1"/>
    <col min="820" max="1022" width="9.140625" style="1"/>
    <col min="1023" max="1023" width="24.7109375" style="1" customWidth="1"/>
    <col min="1024" max="1024" width="4.7109375" style="1" customWidth="1"/>
    <col min="1025" max="1026" width="16.7109375" style="1" customWidth="1"/>
    <col min="1027" max="1027" width="8.7109375" style="1" customWidth="1"/>
    <col min="1028" max="1029" width="16.7109375" style="1" customWidth="1"/>
    <col min="1030" max="1031" width="8.7109375" style="1" customWidth="1"/>
    <col min="1032" max="1033" width="16.7109375" style="1" customWidth="1"/>
    <col min="1034" max="1034" width="8.7109375" style="1" customWidth="1"/>
    <col min="1035" max="1036" width="16.7109375" style="1" customWidth="1"/>
    <col min="1037" max="1038" width="8.7109375" style="1" customWidth="1"/>
    <col min="1039" max="1040" width="16.7109375" style="1" customWidth="1"/>
    <col min="1041" max="1041" width="8.7109375" style="1" customWidth="1"/>
    <col min="1042" max="1043" width="16.7109375" style="1" customWidth="1"/>
    <col min="1044" max="1044" width="8.7109375" style="1" customWidth="1"/>
    <col min="1045" max="1046" width="16.7109375" style="1" customWidth="1"/>
    <col min="1047" max="1047" width="8.7109375" style="1" customWidth="1"/>
    <col min="1048" max="1049" width="16.7109375" style="1" customWidth="1"/>
    <col min="1050" max="1050" width="8.7109375" style="1" customWidth="1"/>
    <col min="1051" max="1052" width="16.7109375" style="1" customWidth="1"/>
    <col min="1053" max="1056" width="8.7109375" style="1" customWidth="1"/>
    <col min="1057" max="1074" width="18.28515625" style="1" customWidth="1"/>
    <col min="1075" max="1075" width="24.7109375" style="1" customWidth="1"/>
    <col min="1076" max="1278" width="9.140625" style="1"/>
    <col min="1279" max="1279" width="24.7109375" style="1" customWidth="1"/>
    <col min="1280" max="1280" width="4.7109375" style="1" customWidth="1"/>
    <col min="1281" max="1282" width="16.7109375" style="1" customWidth="1"/>
    <col min="1283" max="1283" width="8.7109375" style="1" customWidth="1"/>
    <col min="1284" max="1285" width="16.7109375" style="1" customWidth="1"/>
    <col min="1286" max="1287" width="8.7109375" style="1" customWidth="1"/>
    <col min="1288" max="1289" width="16.7109375" style="1" customWidth="1"/>
    <col min="1290" max="1290" width="8.7109375" style="1" customWidth="1"/>
    <col min="1291" max="1292" width="16.7109375" style="1" customWidth="1"/>
    <col min="1293" max="1294" width="8.7109375" style="1" customWidth="1"/>
    <col min="1295" max="1296" width="16.7109375" style="1" customWidth="1"/>
    <col min="1297" max="1297" width="8.7109375" style="1" customWidth="1"/>
    <col min="1298" max="1299" width="16.7109375" style="1" customWidth="1"/>
    <col min="1300" max="1300" width="8.7109375" style="1" customWidth="1"/>
    <col min="1301" max="1302" width="16.7109375" style="1" customWidth="1"/>
    <col min="1303" max="1303" width="8.7109375" style="1" customWidth="1"/>
    <col min="1304" max="1305" width="16.7109375" style="1" customWidth="1"/>
    <col min="1306" max="1306" width="8.7109375" style="1" customWidth="1"/>
    <col min="1307" max="1308" width="16.7109375" style="1" customWidth="1"/>
    <col min="1309" max="1312" width="8.7109375" style="1" customWidth="1"/>
    <col min="1313" max="1330" width="18.28515625" style="1" customWidth="1"/>
    <col min="1331" max="1331" width="24.7109375" style="1" customWidth="1"/>
    <col min="1332" max="1534" width="9.140625" style="1"/>
    <col min="1535" max="1535" width="24.7109375" style="1" customWidth="1"/>
    <col min="1536" max="1536" width="4.7109375" style="1" customWidth="1"/>
    <col min="1537" max="1538" width="16.7109375" style="1" customWidth="1"/>
    <col min="1539" max="1539" width="8.7109375" style="1" customWidth="1"/>
    <col min="1540" max="1541" width="16.7109375" style="1" customWidth="1"/>
    <col min="1542" max="1543" width="8.7109375" style="1" customWidth="1"/>
    <col min="1544" max="1545" width="16.7109375" style="1" customWidth="1"/>
    <col min="1546" max="1546" width="8.7109375" style="1" customWidth="1"/>
    <col min="1547" max="1548" width="16.7109375" style="1" customWidth="1"/>
    <col min="1549" max="1550" width="8.7109375" style="1" customWidth="1"/>
    <col min="1551" max="1552" width="16.7109375" style="1" customWidth="1"/>
    <col min="1553" max="1553" width="8.7109375" style="1" customWidth="1"/>
    <col min="1554" max="1555" width="16.7109375" style="1" customWidth="1"/>
    <col min="1556" max="1556" width="8.7109375" style="1" customWidth="1"/>
    <col min="1557" max="1558" width="16.7109375" style="1" customWidth="1"/>
    <col min="1559" max="1559" width="8.7109375" style="1" customWidth="1"/>
    <col min="1560" max="1561" width="16.7109375" style="1" customWidth="1"/>
    <col min="1562" max="1562" width="8.7109375" style="1" customWidth="1"/>
    <col min="1563" max="1564" width="16.7109375" style="1" customWidth="1"/>
    <col min="1565" max="1568" width="8.7109375" style="1" customWidth="1"/>
    <col min="1569" max="1586" width="18.28515625" style="1" customWidth="1"/>
    <col min="1587" max="1587" width="24.7109375" style="1" customWidth="1"/>
    <col min="1588" max="1790" width="9.140625" style="1"/>
    <col min="1791" max="1791" width="24.7109375" style="1" customWidth="1"/>
    <col min="1792" max="1792" width="4.7109375" style="1" customWidth="1"/>
    <col min="1793" max="1794" width="16.7109375" style="1" customWidth="1"/>
    <col min="1795" max="1795" width="8.7109375" style="1" customWidth="1"/>
    <col min="1796" max="1797" width="16.7109375" style="1" customWidth="1"/>
    <col min="1798" max="1799" width="8.7109375" style="1" customWidth="1"/>
    <col min="1800" max="1801" width="16.7109375" style="1" customWidth="1"/>
    <col min="1802" max="1802" width="8.7109375" style="1" customWidth="1"/>
    <col min="1803" max="1804" width="16.7109375" style="1" customWidth="1"/>
    <col min="1805" max="1806" width="8.7109375" style="1" customWidth="1"/>
    <col min="1807" max="1808" width="16.7109375" style="1" customWidth="1"/>
    <col min="1809" max="1809" width="8.7109375" style="1" customWidth="1"/>
    <col min="1810" max="1811" width="16.7109375" style="1" customWidth="1"/>
    <col min="1812" max="1812" width="8.7109375" style="1" customWidth="1"/>
    <col min="1813" max="1814" width="16.7109375" style="1" customWidth="1"/>
    <col min="1815" max="1815" width="8.7109375" style="1" customWidth="1"/>
    <col min="1816" max="1817" width="16.7109375" style="1" customWidth="1"/>
    <col min="1818" max="1818" width="8.7109375" style="1" customWidth="1"/>
    <col min="1819" max="1820" width="16.7109375" style="1" customWidth="1"/>
    <col min="1821" max="1824" width="8.7109375" style="1" customWidth="1"/>
    <col min="1825" max="1842" width="18.28515625" style="1" customWidth="1"/>
    <col min="1843" max="1843" width="24.7109375" style="1" customWidth="1"/>
    <col min="1844" max="2046" width="9.140625" style="1"/>
    <col min="2047" max="2047" width="24.7109375" style="1" customWidth="1"/>
    <col min="2048" max="2048" width="4.7109375" style="1" customWidth="1"/>
    <col min="2049" max="2050" width="16.7109375" style="1" customWidth="1"/>
    <col min="2051" max="2051" width="8.7109375" style="1" customWidth="1"/>
    <col min="2052" max="2053" width="16.7109375" style="1" customWidth="1"/>
    <col min="2054" max="2055" width="8.7109375" style="1" customWidth="1"/>
    <col min="2056" max="2057" width="16.7109375" style="1" customWidth="1"/>
    <col min="2058" max="2058" width="8.7109375" style="1" customWidth="1"/>
    <col min="2059" max="2060" width="16.7109375" style="1" customWidth="1"/>
    <col min="2061" max="2062" width="8.7109375" style="1" customWidth="1"/>
    <col min="2063" max="2064" width="16.7109375" style="1" customWidth="1"/>
    <col min="2065" max="2065" width="8.7109375" style="1" customWidth="1"/>
    <col min="2066" max="2067" width="16.7109375" style="1" customWidth="1"/>
    <col min="2068" max="2068" width="8.7109375" style="1" customWidth="1"/>
    <col min="2069" max="2070" width="16.7109375" style="1" customWidth="1"/>
    <col min="2071" max="2071" width="8.7109375" style="1" customWidth="1"/>
    <col min="2072" max="2073" width="16.7109375" style="1" customWidth="1"/>
    <col min="2074" max="2074" width="8.7109375" style="1" customWidth="1"/>
    <col min="2075" max="2076" width="16.7109375" style="1" customWidth="1"/>
    <col min="2077" max="2080" width="8.7109375" style="1" customWidth="1"/>
    <col min="2081" max="2098" width="18.28515625" style="1" customWidth="1"/>
    <col min="2099" max="2099" width="24.7109375" style="1" customWidth="1"/>
    <col min="2100" max="2302" width="9.140625" style="1"/>
    <col min="2303" max="2303" width="24.7109375" style="1" customWidth="1"/>
    <col min="2304" max="2304" width="4.7109375" style="1" customWidth="1"/>
    <col min="2305" max="2306" width="16.7109375" style="1" customWidth="1"/>
    <col min="2307" max="2307" width="8.7109375" style="1" customWidth="1"/>
    <col min="2308" max="2309" width="16.7109375" style="1" customWidth="1"/>
    <col min="2310" max="2311" width="8.7109375" style="1" customWidth="1"/>
    <col min="2312" max="2313" width="16.7109375" style="1" customWidth="1"/>
    <col min="2314" max="2314" width="8.7109375" style="1" customWidth="1"/>
    <col min="2315" max="2316" width="16.7109375" style="1" customWidth="1"/>
    <col min="2317" max="2318" width="8.7109375" style="1" customWidth="1"/>
    <col min="2319" max="2320" width="16.7109375" style="1" customWidth="1"/>
    <col min="2321" max="2321" width="8.7109375" style="1" customWidth="1"/>
    <col min="2322" max="2323" width="16.7109375" style="1" customWidth="1"/>
    <col min="2324" max="2324" width="8.7109375" style="1" customWidth="1"/>
    <col min="2325" max="2326" width="16.7109375" style="1" customWidth="1"/>
    <col min="2327" max="2327" width="8.7109375" style="1" customWidth="1"/>
    <col min="2328" max="2329" width="16.7109375" style="1" customWidth="1"/>
    <col min="2330" max="2330" width="8.7109375" style="1" customWidth="1"/>
    <col min="2331" max="2332" width="16.7109375" style="1" customWidth="1"/>
    <col min="2333" max="2336" width="8.7109375" style="1" customWidth="1"/>
    <col min="2337" max="2354" width="18.28515625" style="1" customWidth="1"/>
    <col min="2355" max="2355" width="24.7109375" style="1" customWidth="1"/>
    <col min="2356" max="2558" width="9.140625" style="1"/>
    <col min="2559" max="2559" width="24.7109375" style="1" customWidth="1"/>
    <col min="2560" max="2560" width="4.7109375" style="1" customWidth="1"/>
    <col min="2561" max="2562" width="16.7109375" style="1" customWidth="1"/>
    <col min="2563" max="2563" width="8.7109375" style="1" customWidth="1"/>
    <col min="2564" max="2565" width="16.7109375" style="1" customWidth="1"/>
    <col min="2566" max="2567" width="8.7109375" style="1" customWidth="1"/>
    <col min="2568" max="2569" width="16.7109375" style="1" customWidth="1"/>
    <col min="2570" max="2570" width="8.7109375" style="1" customWidth="1"/>
    <col min="2571" max="2572" width="16.7109375" style="1" customWidth="1"/>
    <col min="2573" max="2574" width="8.7109375" style="1" customWidth="1"/>
    <col min="2575" max="2576" width="16.7109375" style="1" customWidth="1"/>
    <col min="2577" max="2577" width="8.7109375" style="1" customWidth="1"/>
    <col min="2578" max="2579" width="16.7109375" style="1" customWidth="1"/>
    <col min="2580" max="2580" width="8.7109375" style="1" customWidth="1"/>
    <col min="2581" max="2582" width="16.7109375" style="1" customWidth="1"/>
    <col min="2583" max="2583" width="8.7109375" style="1" customWidth="1"/>
    <col min="2584" max="2585" width="16.7109375" style="1" customWidth="1"/>
    <col min="2586" max="2586" width="8.7109375" style="1" customWidth="1"/>
    <col min="2587" max="2588" width="16.7109375" style="1" customWidth="1"/>
    <col min="2589" max="2592" width="8.7109375" style="1" customWidth="1"/>
    <col min="2593" max="2610" width="18.28515625" style="1" customWidth="1"/>
    <col min="2611" max="2611" width="24.7109375" style="1" customWidth="1"/>
    <col min="2612" max="2814" width="9.140625" style="1"/>
    <col min="2815" max="2815" width="24.7109375" style="1" customWidth="1"/>
    <col min="2816" max="2816" width="4.7109375" style="1" customWidth="1"/>
    <col min="2817" max="2818" width="16.7109375" style="1" customWidth="1"/>
    <col min="2819" max="2819" width="8.7109375" style="1" customWidth="1"/>
    <col min="2820" max="2821" width="16.7109375" style="1" customWidth="1"/>
    <col min="2822" max="2823" width="8.7109375" style="1" customWidth="1"/>
    <col min="2824" max="2825" width="16.7109375" style="1" customWidth="1"/>
    <col min="2826" max="2826" width="8.7109375" style="1" customWidth="1"/>
    <col min="2827" max="2828" width="16.7109375" style="1" customWidth="1"/>
    <col min="2829" max="2830" width="8.7109375" style="1" customWidth="1"/>
    <col min="2831" max="2832" width="16.7109375" style="1" customWidth="1"/>
    <col min="2833" max="2833" width="8.7109375" style="1" customWidth="1"/>
    <col min="2834" max="2835" width="16.7109375" style="1" customWidth="1"/>
    <col min="2836" max="2836" width="8.7109375" style="1" customWidth="1"/>
    <col min="2837" max="2838" width="16.7109375" style="1" customWidth="1"/>
    <col min="2839" max="2839" width="8.7109375" style="1" customWidth="1"/>
    <col min="2840" max="2841" width="16.7109375" style="1" customWidth="1"/>
    <col min="2842" max="2842" width="8.7109375" style="1" customWidth="1"/>
    <col min="2843" max="2844" width="16.7109375" style="1" customWidth="1"/>
    <col min="2845" max="2848" width="8.7109375" style="1" customWidth="1"/>
    <col min="2849" max="2866" width="18.28515625" style="1" customWidth="1"/>
    <col min="2867" max="2867" width="24.7109375" style="1" customWidth="1"/>
    <col min="2868" max="3070" width="9.140625" style="1"/>
    <col min="3071" max="3071" width="24.7109375" style="1" customWidth="1"/>
    <col min="3072" max="3072" width="4.7109375" style="1" customWidth="1"/>
    <col min="3073" max="3074" width="16.7109375" style="1" customWidth="1"/>
    <col min="3075" max="3075" width="8.7109375" style="1" customWidth="1"/>
    <col min="3076" max="3077" width="16.7109375" style="1" customWidth="1"/>
    <col min="3078" max="3079" width="8.7109375" style="1" customWidth="1"/>
    <col min="3080" max="3081" width="16.7109375" style="1" customWidth="1"/>
    <col min="3082" max="3082" width="8.7109375" style="1" customWidth="1"/>
    <col min="3083" max="3084" width="16.7109375" style="1" customWidth="1"/>
    <col min="3085" max="3086" width="8.7109375" style="1" customWidth="1"/>
    <col min="3087" max="3088" width="16.7109375" style="1" customWidth="1"/>
    <col min="3089" max="3089" width="8.7109375" style="1" customWidth="1"/>
    <col min="3090" max="3091" width="16.7109375" style="1" customWidth="1"/>
    <col min="3092" max="3092" width="8.7109375" style="1" customWidth="1"/>
    <col min="3093" max="3094" width="16.7109375" style="1" customWidth="1"/>
    <col min="3095" max="3095" width="8.7109375" style="1" customWidth="1"/>
    <col min="3096" max="3097" width="16.7109375" style="1" customWidth="1"/>
    <col min="3098" max="3098" width="8.7109375" style="1" customWidth="1"/>
    <col min="3099" max="3100" width="16.7109375" style="1" customWidth="1"/>
    <col min="3101" max="3104" width="8.7109375" style="1" customWidth="1"/>
    <col min="3105" max="3122" width="18.28515625" style="1" customWidth="1"/>
    <col min="3123" max="3123" width="24.7109375" style="1" customWidth="1"/>
    <col min="3124" max="3326" width="9.140625" style="1"/>
    <col min="3327" max="3327" width="24.7109375" style="1" customWidth="1"/>
    <col min="3328" max="3328" width="4.7109375" style="1" customWidth="1"/>
    <col min="3329" max="3330" width="16.7109375" style="1" customWidth="1"/>
    <col min="3331" max="3331" width="8.7109375" style="1" customWidth="1"/>
    <col min="3332" max="3333" width="16.7109375" style="1" customWidth="1"/>
    <col min="3334" max="3335" width="8.7109375" style="1" customWidth="1"/>
    <col min="3336" max="3337" width="16.7109375" style="1" customWidth="1"/>
    <col min="3338" max="3338" width="8.7109375" style="1" customWidth="1"/>
    <col min="3339" max="3340" width="16.7109375" style="1" customWidth="1"/>
    <col min="3341" max="3342" width="8.7109375" style="1" customWidth="1"/>
    <col min="3343" max="3344" width="16.7109375" style="1" customWidth="1"/>
    <col min="3345" max="3345" width="8.7109375" style="1" customWidth="1"/>
    <col min="3346" max="3347" width="16.7109375" style="1" customWidth="1"/>
    <col min="3348" max="3348" width="8.7109375" style="1" customWidth="1"/>
    <col min="3349" max="3350" width="16.7109375" style="1" customWidth="1"/>
    <col min="3351" max="3351" width="8.7109375" style="1" customWidth="1"/>
    <col min="3352" max="3353" width="16.7109375" style="1" customWidth="1"/>
    <col min="3354" max="3354" width="8.7109375" style="1" customWidth="1"/>
    <col min="3355" max="3356" width="16.7109375" style="1" customWidth="1"/>
    <col min="3357" max="3360" width="8.7109375" style="1" customWidth="1"/>
    <col min="3361" max="3378" width="18.28515625" style="1" customWidth="1"/>
    <col min="3379" max="3379" width="24.7109375" style="1" customWidth="1"/>
    <col min="3380" max="3582" width="9.140625" style="1"/>
    <col min="3583" max="3583" width="24.7109375" style="1" customWidth="1"/>
    <col min="3584" max="3584" width="4.7109375" style="1" customWidth="1"/>
    <col min="3585" max="3586" width="16.7109375" style="1" customWidth="1"/>
    <col min="3587" max="3587" width="8.7109375" style="1" customWidth="1"/>
    <col min="3588" max="3589" width="16.7109375" style="1" customWidth="1"/>
    <col min="3590" max="3591" width="8.7109375" style="1" customWidth="1"/>
    <col min="3592" max="3593" width="16.7109375" style="1" customWidth="1"/>
    <col min="3594" max="3594" width="8.7109375" style="1" customWidth="1"/>
    <col min="3595" max="3596" width="16.7109375" style="1" customWidth="1"/>
    <col min="3597" max="3598" width="8.7109375" style="1" customWidth="1"/>
    <col min="3599" max="3600" width="16.7109375" style="1" customWidth="1"/>
    <col min="3601" max="3601" width="8.7109375" style="1" customWidth="1"/>
    <col min="3602" max="3603" width="16.7109375" style="1" customWidth="1"/>
    <col min="3604" max="3604" width="8.7109375" style="1" customWidth="1"/>
    <col min="3605" max="3606" width="16.7109375" style="1" customWidth="1"/>
    <col min="3607" max="3607" width="8.7109375" style="1" customWidth="1"/>
    <col min="3608" max="3609" width="16.7109375" style="1" customWidth="1"/>
    <col min="3610" max="3610" width="8.7109375" style="1" customWidth="1"/>
    <col min="3611" max="3612" width="16.7109375" style="1" customWidth="1"/>
    <col min="3613" max="3616" width="8.7109375" style="1" customWidth="1"/>
    <col min="3617" max="3634" width="18.28515625" style="1" customWidth="1"/>
    <col min="3635" max="3635" width="24.7109375" style="1" customWidth="1"/>
    <col min="3636" max="3838" width="9.140625" style="1"/>
    <col min="3839" max="3839" width="24.7109375" style="1" customWidth="1"/>
    <col min="3840" max="3840" width="4.7109375" style="1" customWidth="1"/>
    <col min="3841" max="3842" width="16.7109375" style="1" customWidth="1"/>
    <col min="3843" max="3843" width="8.7109375" style="1" customWidth="1"/>
    <col min="3844" max="3845" width="16.7109375" style="1" customWidth="1"/>
    <col min="3846" max="3847" width="8.7109375" style="1" customWidth="1"/>
    <col min="3848" max="3849" width="16.7109375" style="1" customWidth="1"/>
    <col min="3850" max="3850" width="8.7109375" style="1" customWidth="1"/>
    <col min="3851" max="3852" width="16.7109375" style="1" customWidth="1"/>
    <col min="3853" max="3854" width="8.7109375" style="1" customWidth="1"/>
    <col min="3855" max="3856" width="16.7109375" style="1" customWidth="1"/>
    <col min="3857" max="3857" width="8.7109375" style="1" customWidth="1"/>
    <col min="3858" max="3859" width="16.7109375" style="1" customWidth="1"/>
    <col min="3860" max="3860" width="8.7109375" style="1" customWidth="1"/>
    <col min="3861" max="3862" width="16.7109375" style="1" customWidth="1"/>
    <col min="3863" max="3863" width="8.7109375" style="1" customWidth="1"/>
    <col min="3864" max="3865" width="16.7109375" style="1" customWidth="1"/>
    <col min="3866" max="3866" width="8.7109375" style="1" customWidth="1"/>
    <col min="3867" max="3868" width="16.7109375" style="1" customWidth="1"/>
    <col min="3869" max="3872" width="8.7109375" style="1" customWidth="1"/>
    <col min="3873" max="3890" width="18.28515625" style="1" customWidth="1"/>
    <col min="3891" max="3891" width="24.7109375" style="1" customWidth="1"/>
    <col min="3892" max="4094" width="9.140625" style="1"/>
    <col min="4095" max="4095" width="24.7109375" style="1" customWidth="1"/>
    <col min="4096" max="4096" width="4.7109375" style="1" customWidth="1"/>
    <col min="4097" max="4098" width="16.7109375" style="1" customWidth="1"/>
    <col min="4099" max="4099" width="8.7109375" style="1" customWidth="1"/>
    <col min="4100" max="4101" width="16.7109375" style="1" customWidth="1"/>
    <col min="4102" max="4103" width="8.7109375" style="1" customWidth="1"/>
    <col min="4104" max="4105" width="16.7109375" style="1" customWidth="1"/>
    <col min="4106" max="4106" width="8.7109375" style="1" customWidth="1"/>
    <col min="4107" max="4108" width="16.7109375" style="1" customWidth="1"/>
    <col min="4109" max="4110" width="8.7109375" style="1" customWidth="1"/>
    <col min="4111" max="4112" width="16.7109375" style="1" customWidth="1"/>
    <col min="4113" max="4113" width="8.7109375" style="1" customWidth="1"/>
    <col min="4114" max="4115" width="16.7109375" style="1" customWidth="1"/>
    <col min="4116" max="4116" width="8.7109375" style="1" customWidth="1"/>
    <col min="4117" max="4118" width="16.7109375" style="1" customWidth="1"/>
    <col min="4119" max="4119" width="8.7109375" style="1" customWidth="1"/>
    <col min="4120" max="4121" width="16.7109375" style="1" customWidth="1"/>
    <col min="4122" max="4122" width="8.7109375" style="1" customWidth="1"/>
    <col min="4123" max="4124" width="16.7109375" style="1" customWidth="1"/>
    <col min="4125" max="4128" width="8.7109375" style="1" customWidth="1"/>
    <col min="4129" max="4146" width="18.28515625" style="1" customWidth="1"/>
    <col min="4147" max="4147" width="24.7109375" style="1" customWidth="1"/>
    <col min="4148" max="4350" width="9.140625" style="1"/>
    <col min="4351" max="4351" width="24.7109375" style="1" customWidth="1"/>
    <col min="4352" max="4352" width="4.7109375" style="1" customWidth="1"/>
    <col min="4353" max="4354" width="16.7109375" style="1" customWidth="1"/>
    <col min="4355" max="4355" width="8.7109375" style="1" customWidth="1"/>
    <col min="4356" max="4357" width="16.7109375" style="1" customWidth="1"/>
    <col min="4358" max="4359" width="8.7109375" style="1" customWidth="1"/>
    <col min="4360" max="4361" width="16.7109375" style="1" customWidth="1"/>
    <col min="4362" max="4362" width="8.7109375" style="1" customWidth="1"/>
    <col min="4363" max="4364" width="16.7109375" style="1" customWidth="1"/>
    <col min="4365" max="4366" width="8.7109375" style="1" customWidth="1"/>
    <col min="4367" max="4368" width="16.7109375" style="1" customWidth="1"/>
    <col min="4369" max="4369" width="8.7109375" style="1" customWidth="1"/>
    <col min="4370" max="4371" width="16.7109375" style="1" customWidth="1"/>
    <col min="4372" max="4372" width="8.7109375" style="1" customWidth="1"/>
    <col min="4373" max="4374" width="16.7109375" style="1" customWidth="1"/>
    <col min="4375" max="4375" width="8.7109375" style="1" customWidth="1"/>
    <col min="4376" max="4377" width="16.7109375" style="1" customWidth="1"/>
    <col min="4378" max="4378" width="8.7109375" style="1" customWidth="1"/>
    <col min="4379" max="4380" width="16.7109375" style="1" customWidth="1"/>
    <col min="4381" max="4384" width="8.7109375" style="1" customWidth="1"/>
    <col min="4385" max="4402" width="18.28515625" style="1" customWidth="1"/>
    <col min="4403" max="4403" width="24.7109375" style="1" customWidth="1"/>
    <col min="4404" max="4606" width="9.140625" style="1"/>
    <col min="4607" max="4607" width="24.7109375" style="1" customWidth="1"/>
    <col min="4608" max="4608" width="4.7109375" style="1" customWidth="1"/>
    <col min="4609" max="4610" width="16.7109375" style="1" customWidth="1"/>
    <col min="4611" max="4611" width="8.7109375" style="1" customWidth="1"/>
    <col min="4612" max="4613" width="16.7109375" style="1" customWidth="1"/>
    <col min="4614" max="4615" width="8.7109375" style="1" customWidth="1"/>
    <col min="4616" max="4617" width="16.7109375" style="1" customWidth="1"/>
    <col min="4618" max="4618" width="8.7109375" style="1" customWidth="1"/>
    <col min="4619" max="4620" width="16.7109375" style="1" customWidth="1"/>
    <col min="4621" max="4622" width="8.7109375" style="1" customWidth="1"/>
    <col min="4623" max="4624" width="16.7109375" style="1" customWidth="1"/>
    <col min="4625" max="4625" width="8.7109375" style="1" customWidth="1"/>
    <col min="4626" max="4627" width="16.7109375" style="1" customWidth="1"/>
    <col min="4628" max="4628" width="8.7109375" style="1" customWidth="1"/>
    <col min="4629" max="4630" width="16.7109375" style="1" customWidth="1"/>
    <col min="4631" max="4631" width="8.7109375" style="1" customWidth="1"/>
    <col min="4632" max="4633" width="16.7109375" style="1" customWidth="1"/>
    <col min="4634" max="4634" width="8.7109375" style="1" customWidth="1"/>
    <col min="4635" max="4636" width="16.7109375" style="1" customWidth="1"/>
    <col min="4637" max="4640" width="8.7109375" style="1" customWidth="1"/>
    <col min="4641" max="4658" width="18.28515625" style="1" customWidth="1"/>
    <col min="4659" max="4659" width="24.7109375" style="1" customWidth="1"/>
    <col min="4660" max="4862" width="9.140625" style="1"/>
    <col min="4863" max="4863" width="24.7109375" style="1" customWidth="1"/>
    <col min="4864" max="4864" width="4.7109375" style="1" customWidth="1"/>
    <col min="4865" max="4866" width="16.7109375" style="1" customWidth="1"/>
    <col min="4867" max="4867" width="8.7109375" style="1" customWidth="1"/>
    <col min="4868" max="4869" width="16.7109375" style="1" customWidth="1"/>
    <col min="4870" max="4871" width="8.7109375" style="1" customWidth="1"/>
    <col min="4872" max="4873" width="16.7109375" style="1" customWidth="1"/>
    <col min="4874" max="4874" width="8.7109375" style="1" customWidth="1"/>
    <col min="4875" max="4876" width="16.7109375" style="1" customWidth="1"/>
    <col min="4877" max="4878" width="8.7109375" style="1" customWidth="1"/>
    <col min="4879" max="4880" width="16.7109375" style="1" customWidth="1"/>
    <col min="4881" max="4881" width="8.7109375" style="1" customWidth="1"/>
    <col min="4882" max="4883" width="16.7109375" style="1" customWidth="1"/>
    <col min="4884" max="4884" width="8.7109375" style="1" customWidth="1"/>
    <col min="4885" max="4886" width="16.7109375" style="1" customWidth="1"/>
    <col min="4887" max="4887" width="8.7109375" style="1" customWidth="1"/>
    <col min="4888" max="4889" width="16.7109375" style="1" customWidth="1"/>
    <col min="4890" max="4890" width="8.7109375" style="1" customWidth="1"/>
    <col min="4891" max="4892" width="16.7109375" style="1" customWidth="1"/>
    <col min="4893" max="4896" width="8.7109375" style="1" customWidth="1"/>
    <col min="4897" max="4914" width="18.28515625" style="1" customWidth="1"/>
    <col min="4915" max="4915" width="24.7109375" style="1" customWidth="1"/>
    <col min="4916" max="5118" width="9.140625" style="1"/>
    <col min="5119" max="5119" width="24.7109375" style="1" customWidth="1"/>
    <col min="5120" max="5120" width="4.7109375" style="1" customWidth="1"/>
    <col min="5121" max="5122" width="16.7109375" style="1" customWidth="1"/>
    <col min="5123" max="5123" width="8.7109375" style="1" customWidth="1"/>
    <col min="5124" max="5125" width="16.7109375" style="1" customWidth="1"/>
    <col min="5126" max="5127" width="8.7109375" style="1" customWidth="1"/>
    <col min="5128" max="5129" width="16.7109375" style="1" customWidth="1"/>
    <col min="5130" max="5130" width="8.7109375" style="1" customWidth="1"/>
    <col min="5131" max="5132" width="16.7109375" style="1" customWidth="1"/>
    <col min="5133" max="5134" width="8.7109375" style="1" customWidth="1"/>
    <col min="5135" max="5136" width="16.7109375" style="1" customWidth="1"/>
    <col min="5137" max="5137" width="8.7109375" style="1" customWidth="1"/>
    <col min="5138" max="5139" width="16.7109375" style="1" customWidth="1"/>
    <col min="5140" max="5140" width="8.7109375" style="1" customWidth="1"/>
    <col min="5141" max="5142" width="16.7109375" style="1" customWidth="1"/>
    <col min="5143" max="5143" width="8.7109375" style="1" customWidth="1"/>
    <col min="5144" max="5145" width="16.7109375" style="1" customWidth="1"/>
    <col min="5146" max="5146" width="8.7109375" style="1" customWidth="1"/>
    <col min="5147" max="5148" width="16.7109375" style="1" customWidth="1"/>
    <col min="5149" max="5152" width="8.7109375" style="1" customWidth="1"/>
    <col min="5153" max="5170" width="18.28515625" style="1" customWidth="1"/>
    <col min="5171" max="5171" width="24.7109375" style="1" customWidth="1"/>
    <col min="5172" max="5374" width="9.140625" style="1"/>
    <col min="5375" max="5375" width="24.7109375" style="1" customWidth="1"/>
    <col min="5376" max="5376" width="4.7109375" style="1" customWidth="1"/>
    <col min="5377" max="5378" width="16.7109375" style="1" customWidth="1"/>
    <col min="5379" max="5379" width="8.7109375" style="1" customWidth="1"/>
    <col min="5380" max="5381" width="16.7109375" style="1" customWidth="1"/>
    <col min="5382" max="5383" width="8.7109375" style="1" customWidth="1"/>
    <col min="5384" max="5385" width="16.7109375" style="1" customWidth="1"/>
    <col min="5386" max="5386" width="8.7109375" style="1" customWidth="1"/>
    <col min="5387" max="5388" width="16.7109375" style="1" customWidth="1"/>
    <col min="5389" max="5390" width="8.7109375" style="1" customWidth="1"/>
    <col min="5391" max="5392" width="16.7109375" style="1" customWidth="1"/>
    <col min="5393" max="5393" width="8.7109375" style="1" customWidth="1"/>
    <col min="5394" max="5395" width="16.7109375" style="1" customWidth="1"/>
    <col min="5396" max="5396" width="8.7109375" style="1" customWidth="1"/>
    <col min="5397" max="5398" width="16.7109375" style="1" customWidth="1"/>
    <col min="5399" max="5399" width="8.7109375" style="1" customWidth="1"/>
    <col min="5400" max="5401" width="16.7109375" style="1" customWidth="1"/>
    <col min="5402" max="5402" width="8.7109375" style="1" customWidth="1"/>
    <col min="5403" max="5404" width="16.7109375" style="1" customWidth="1"/>
    <col min="5405" max="5408" width="8.7109375" style="1" customWidth="1"/>
    <col min="5409" max="5426" width="18.28515625" style="1" customWidth="1"/>
    <col min="5427" max="5427" width="24.7109375" style="1" customWidth="1"/>
    <col min="5428" max="5630" width="9.140625" style="1"/>
    <col min="5631" max="5631" width="24.7109375" style="1" customWidth="1"/>
    <col min="5632" max="5632" width="4.7109375" style="1" customWidth="1"/>
    <col min="5633" max="5634" width="16.7109375" style="1" customWidth="1"/>
    <col min="5635" max="5635" width="8.7109375" style="1" customWidth="1"/>
    <col min="5636" max="5637" width="16.7109375" style="1" customWidth="1"/>
    <col min="5638" max="5639" width="8.7109375" style="1" customWidth="1"/>
    <col min="5640" max="5641" width="16.7109375" style="1" customWidth="1"/>
    <col min="5642" max="5642" width="8.7109375" style="1" customWidth="1"/>
    <col min="5643" max="5644" width="16.7109375" style="1" customWidth="1"/>
    <col min="5645" max="5646" width="8.7109375" style="1" customWidth="1"/>
    <col min="5647" max="5648" width="16.7109375" style="1" customWidth="1"/>
    <col min="5649" max="5649" width="8.7109375" style="1" customWidth="1"/>
    <col min="5650" max="5651" width="16.7109375" style="1" customWidth="1"/>
    <col min="5652" max="5652" width="8.7109375" style="1" customWidth="1"/>
    <col min="5653" max="5654" width="16.7109375" style="1" customWidth="1"/>
    <col min="5655" max="5655" width="8.7109375" style="1" customWidth="1"/>
    <col min="5656" max="5657" width="16.7109375" style="1" customWidth="1"/>
    <col min="5658" max="5658" width="8.7109375" style="1" customWidth="1"/>
    <col min="5659" max="5660" width="16.7109375" style="1" customWidth="1"/>
    <col min="5661" max="5664" width="8.7109375" style="1" customWidth="1"/>
    <col min="5665" max="5682" width="18.28515625" style="1" customWidth="1"/>
    <col min="5683" max="5683" width="24.7109375" style="1" customWidth="1"/>
    <col min="5684" max="5886" width="9.140625" style="1"/>
    <col min="5887" max="5887" width="24.7109375" style="1" customWidth="1"/>
    <col min="5888" max="5888" width="4.7109375" style="1" customWidth="1"/>
    <col min="5889" max="5890" width="16.7109375" style="1" customWidth="1"/>
    <col min="5891" max="5891" width="8.7109375" style="1" customWidth="1"/>
    <col min="5892" max="5893" width="16.7109375" style="1" customWidth="1"/>
    <col min="5894" max="5895" width="8.7109375" style="1" customWidth="1"/>
    <col min="5896" max="5897" width="16.7109375" style="1" customWidth="1"/>
    <col min="5898" max="5898" width="8.7109375" style="1" customWidth="1"/>
    <col min="5899" max="5900" width="16.7109375" style="1" customWidth="1"/>
    <col min="5901" max="5902" width="8.7109375" style="1" customWidth="1"/>
    <col min="5903" max="5904" width="16.7109375" style="1" customWidth="1"/>
    <col min="5905" max="5905" width="8.7109375" style="1" customWidth="1"/>
    <col min="5906" max="5907" width="16.7109375" style="1" customWidth="1"/>
    <col min="5908" max="5908" width="8.7109375" style="1" customWidth="1"/>
    <col min="5909" max="5910" width="16.7109375" style="1" customWidth="1"/>
    <col min="5911" max="5911" width="8.7109375" style="1" customWidth="1"/>
    <col min="5912" max="5913" width="16.7109375" style="1" customWidth="1"/>
    <col min="5914" max="5914" width="8.7109375" style="1" customWidth="1"/>
    <col min="5915" max="5916" width="16.7109375" style="1" customWidth="1"/>
    <col min="5917" max="5920" width="8.7109375" style="1" customWidth="1"/>
    <col min="5921" max="5938" width="18.28515625" style="1" customWidth="1"/>
    <col min="5939" max="5939" width="24.7109375" style="1" customWidth="1"/>
    <col min="5940" max="6142" width="9.140625" style="1"/>
    <col min="6143" max="6143" width="24.7109375" style="1" customWidth="1"/>
    <col min="6144" max="6144" width="4.7109375" style="1" customWidth="1"/>
    <col min="6145" max="6146" width="16.7109375" style="1" customWidth="1"/>
    <col min="6147" max="6147" width="8.7109375" style="1" customWidth="1"/>
    <col min="6148" max="6149" width="16.7109375" style="1" customWidth="1"/>
    <col min="6150" max="6151" width="8.7109375" style="1" customWidth="1"/>
    <col min="6152" max="6153" width="16.7109375" style="1" customWidth="1"/>
    <col min="6154" max="6154" width="8.7109375" style="1" customWidth="1"/>
    <col min="6155" max="6156" width="16.7109375" style="1" customWidth="1"/>
    <col min="6157" max="6158" width="8.7109375" style="1" customWidth="1"/>
    <col min="6159" max="6160" width="16.7109375" style="1" customWidth="1"/>
    <col min="6161" max="6161" width="8.7109375" style="1" customWidth="1"/>
    <col min="6162" max="6163" width="16.7109375" style="1" customWidth="1"/>
    <col min="6164" max="6164" width="8.7109375" style="1" customWidth="1"/>
    <col min="6165" max="6166" width="16.7109375" style="1" customWidth="1"/>
    <col min="6167" max="6167" width="8.7109375" style="1" customWidth="1"/>
    <col min="6168" max="6169" width="16.7109375" style="1" customWidth="1"/>
    <col min="6170" max="6170" width="8.7109375" style="1" customWidth="1"/>
    <col min="6171" max="6172" width="16.7109375" style="1" customWidth="1"/>
    <col min="6173" max="6176" width="8.7109375" style="1" customWidth="1"/>
    <col min="6177" max="6194" width="18.28515625" style="1" customWidth="1"/>
    <col min="6195" max="6195" width="24.7109375" style="1" customWidth="1"/>
    <col min="6196" max="6398" width="9.140625" style="1"/>
    <col min="6399" max="6399" width="24.7109375" style="1" customWidth="1"/>
    <col min="6400" max="6400" width="4.7109375" style="1" customWidth="1"/>
    <col min="6401" max="6402" width="16.7109375" style="1" customWidth="1"/>
    <col min="6403" max="6403" width="8.7109375" style="1" customWidth="1"/>
    <col min="6404" max="6405" width="16.7109375" style="1" customWidth="1"/>
    <col min="6406" max="6407" width="8.7109375" style="1" customWidth="1"/>
    <col min="6408" max="6409" width="16.7109375" style="1" customWidth="1"/>
    <col min="6410" max="6410" width="8.7109375" style="1" customWidth="1"/>
    <col min="6411" max="6412" width="16.7109375" style="1" customWidth="1"/>
    <col min="6413" max="6414" width="8.7109375" style="1" customWidth="1"/>
    <col min="6415" max="6416" width="16.7109375" style="1" customWidth="1"/>
    <col min="6417" max="6417" width="8.7109375" style="1" customWidth="1"/>
    <col min="6418" max="6419" width="16.7109375" style="1" customWidth="1"/>
    <col min="6420" max="6420" width="8.7109375" style="1" customWidth="1"/>
    <col min="6421" max="6422" width="16.7109375" style="1" customWidth="1"/>
    <col min="6423" max="6423" width="8.7109375" style="1" customWidth="1"/>
    <col min="6424" max="6425" width="16.7109375" style="1" customWidth="1"/>
    <col min="6426" max="6426" width="8.7109375" style="1" customWidth="1"/>
    <col min="6427" max="6428" width="16.7109375" style="1" customWidth="1"/>
    <col min="6429" max="6432" width="8.7109375" style="1" customWidth="1"/>
    <col min="6433" max="6450" width="18.28515625" style="1" customWidth="1"/>
    <col min="6451" max="6451" width="24.7109375" style="1" customWidth="1"/>
    <col min="6452" max="6654" width="9.140625" style="1"/>
    <col min="6655" max="6655" width="24.7109375" style="1" customWidth="1"/>
    <col min="6656" max="6656" width="4.7109375" style="1" customWidth="1"/>
    <col min="6657" max="6658" width="16.7109375" style="1" customWidth="1"/>
    <col min="6659" max="6659" width="8.7109375" style="1" customWidth="1"/>
    <col min="6660" max="6661" width="16.7109375" style="1" customWidth="1"/>
    <col min="6662" max="6663" width="8.7109375" style="1" customWidth="1"/>
    <col min="6664" max="6665" width="16.7109375" style="1" customWidth="1"/>
    <col min="6666" max="6666" width="8.7109375" style="1" customWidth="1"/>
    <col min="6667" max="6668" width="16.7109375" style="1" customWidth="1"/>
    <col min="6669" max="6670" width="8.7109375" style="1" customWidth="1"/>
    <col min="6671" max="6672" width="16.7109375" style="1" customWidth="1"/>
    <col min="6673" max="6673" width="8.7109375" style="1" customWidth="1"/>
    <col min="6674" max="6675" width="16.7109375" style="1" customWidth="1"/>
    <col min="6676" max="6676" width="8.7109375" style="1" customWidth="1"/>
    <col min="6677" max="6678" width="16.7109375" style="1" customWidth="1"/>
    <col min="6679" max="6679" width="8.7109375" style="1" customWidth="1"/>
    <col min="6680" max="6681" width="16.7109375" style="1" customWidth="1"/>
    <col min="6682" max="6682" width="8.7109375" style="1" customWidth="1"/>
    <col min="6683" max="6684" width="16.7109375" style="1" customWidth="1"/>
    <col min="6685" max="6688" width="8.7109375" style="1" customWidth="1"/>
    <col min="6689" max="6706" width="18.28515625" style="1" customWidth="1"/>
    <col min="6707" max="6707" width="24.7109375" style="1" customWidth="1"/>
    <col min="6708" max="6910" width="9.140625" style="1"/>
    <col min="6911" max="6911" width="24.7109375" style="1" customWidth="1"/>
    <col min="6912" max="6912" width="4.7109375" style="1" customWidth="1"/>
    <col min="6913" max="6914" width="16.7109375" style="1" customWidth="1"/>
    <col min="6915" max="6915" width="8.7109375" style="1" customWidth="1"/>
    <col min="6916" max="6917" width="16.7109375" style="1" customWidth="1"/>
    <col min="6918" max="6919" width="8.7109375" style="1" customWidth="1"/>
    <col min="6920" max="6921" width="16.7109375" style="1" customWidth="1"/>
    <col min="6922" max="6922" width="8.7109375" style="1" customWidth="1"/>
    <col min="6923" max="6924" width="16.7109375" style="1" customWidth="1"/>
    <col min="6925" max="6926" width="8.7109375" style="1" customWidth="1"/>
    <col min="6927" max="6928" width="16.7109375" style="1" customWidth="1"/>
    <col min="6929" max="6929" width="8.7109375" style="1" customWidth="1"/>
    <col min="6930" max="6931" width="16.7109375" style="1" customWidth="1"/>
    <col min="6932" max="6932" width="8.7109375" style="1" customWidth="1"/>
    <col min="6933" max="6934" width="16.7109375" style="1" customWidth="1"/>
    <col min="6935" max="6935" width="8.7109375" style="1" customWidth="1"/>
    <col min="6936" max="6937" width="16.7109375" style="1" customWidth="1"/>
    <col min="6938" max="6938" width="8.7109375" style="1" customWidth="1"/>
    <col min="6939" max="6940" width="16.7109375" style="1" customWidth="1"/>
    <col min="6941" max="6944" width="8.7109375" style="1" customWidth="1"/>
    <col min="6945" max="6962" width="18.28515625" style="1" customWidth="1"/>
    <col min="6963" max="6963" width="24.7109375" style="1" customWidth="1"/>
    <col min="6964" max="7166" width="9.140625" style="1"/>
    <col min="7167" max="7167" width="24.7109375" style="1" customWidth="1"/>
    <col min="7168" max="7168" width="4.7109375" style="1" customWidth="1"/>
    <col min="7169" max="7170" width="16.7109375" style="1" customWidth="1"/>
    <col min="7171" max="7171" width="8.7109375" style="1" customWidth="1"/>
    <col min="7172" max="7173" width="16.7109375" style="1" customWidth="1"/>
    <col min="7174" max="7175" width="8.7109375" style="1" customWidth="1"/>
    <col min="7176" max="7177" width="16.7109375" style="1" customWidth="1"/>
    <col min="7178" max="7178" width="8.7109375" style="1" customWidth="1"/>
    <col min="7179" max="7180" width="16.7109375" style="1" customWidth="1"/>
    <col min="7181" max="7182" width="8.7109375" style="1" customWidth="1"/>
    <col min="7183" max="7184" width="16.7109375" style="1" customWidth="1"/>
    <col min="7185" max="7185" width="8.7109375" style="1" customWidth="1"/>
    <col min="7186" max="7187" width="16.7109375" style="1" customWidth="1"/>
    <col min="7188" max="7188" width="8.7109375" style="1" customWidth="1"/>
    <col min="7189" max="7190" width="16.7109375" style="1" customWidth="1"/>
    <col min="7191" max="7191" width="8.7109375" style="1" customWidth="1"/>
    <col min="7192" max="7193" width="16.7109375" style="1" customWidth="1"/>
    <col min="7194" max="7194" width="8.7109375" style="1" customWidth="1"/>
    <col min="7195" max="7196" width="16.7109375" style="1" customWidth="1"/>
    <col min="7197" max="7200" width="8.7109375" style="1" customWidth="1"/>
    <col min="7201" max="7218" width="18.28515625" style="1" customWidth="1"/>
    <col min="7219" max="7219" width="24.7109375" style="1" customWidth="1"/>
    <col min="7220" max="7422" width="9.140625" style="1"/>
    <col min="7423" max="7423" width="24.7109375" style="1" customWidth="1"/>
    <col min="7424" max="7424" width="4.7109375" style="1" customWidth="1"/>
    <col min="7425" max="7426" width="16.7109375" style="1" customWidth="1"/>
    <col min="7427" max="7427" width="8.7109375" style="1" customWidth="1"/>
    <col min="7428" max="7429" width="16.7109375" style="1" customWidth="1"/>
    <col min="7430" max="7431" width="8.7109375" style="1" customWidth="1"/>
    <col min="7432" max="7433" width="16.7109375" style="1" customWidth="1"/>
    <col min="7434" max="7434" width="8.7109375" style="1" customWidth="1"/>
    <col min="7435" max="7436" width="16.7109375" style="1" customWidth="1"/>
    <col min="7437" max="7438" width="8.7109375" style="1" customWidth="1"/>
    <col min="7439" max="7440" width="16.7109375" style="1" customWidth="1"/>
    <col min="7441" max="7441" width="8.7109375" style="1" customWidth="1"/>
    <col min="7442" max="7443" width="16.7109375" style="1" customWidth="1"/>
    <col min="7444" max="7444" width="8.7109375" style="1" customWidth="1"/>
    <col min="7445" max="7446" width="16.7109375" style="1" customWidth="1"/>
    <col min="7447" max="7447" width="8.7109375" style="1" customWidth="1"/>
    <col min="7448" max="7449" width="16.7109375" style="1" customWidth="1"/>
    <col min="7450" max="7450" width="8.7109375" style="1" customWidth="1"/>
    <col min="7451" max="7452" width="16.7109375" style="1" customWidth="1"/>
    <col min="7453" max="7456" width="8.7109375" style="1" customWidth="1"/>
    <col min="7457" max="7474" width="18.28515625" style="1" customWidth="1"/>
    <col min="7475" max="7475" width="24.7109375" style="1" customWidth="1"/>
    <col min="7476" max="7678" width="9.140625" style="1"/>
    <col min="7679" max="7679" width="24.7109375" style="1" customWidth="1"/>
    <col min="7680" max="7680" width="4.7109375" style="1" customWidth="1"/>
    <col min="7681" max="7682" width="16.7109375" style="1" customWidth="1"/>
    <col min="7683" max="7683" width="8.7109375" style="1" customWidth="1"/>
    <col min="7684" max="7685" width="16.7109375" style="1" customWidth="1"/>
    <col min="7686" max="7687" width="8.7109375" style="1" customWidth="1"/>
    <col min="7688" max="7689" width="16.7109375" style="1" customWidth="1"/>
    <col min="7690" max="7690" width="8.7109375" style="1" customWidth="1"/>
    <col min="7691" max="7692" width="16.7109375" style="1" customWidth="1"/>
    <col min="7693" max="7694" width="8.7109375" style="1" customWidth="1"/>
    <col min="7695" max="7696" width="16.7109375" style="1" customWidth="1"/>
    <col min="7697" max="7697" width="8.7109375" style="1" customWidth="1"/>
    <col min="7698" max="7699" width="16.7109375" style="1" customWidth="1"/>
    <col min="7700" max="7700" width="8.7109375" style="1" customWidth="1"/>
    <col min="7701" max="7702" width="16.7109375" style="1" customWidth="1"/>
    <col min="7703" max="7703" width="8.7109375" style="1" customWidth="1"/>
    <col min="7704" max="7705" width="16.7109375" style="1" customWidth="1"/>
    <col min="7706" max="7706" width="8.7109375" style="1" customWidth="1"/>
    <col min="7707" max="7708" width="16.7109375" style="1" customWidth="1"/>
    <col min="7709" max="7712" width="8.7109375" style="1" customWidth="1"/>
    <col min="7713" max="7730" width="18.28515625" style="1" customWidth="1"/>
    <col min="7731" max="7731" width="24.7109375" style="1" customWidth="1"/>
    <col min="7732" max="7934" width="9.140625" style="1"/>
    <col min="7935" max="7935" width="24.7109375" style="1" customWidth="1"/>
    <col min="7936" max="7936" width="4.7109375" style="1" customWidth="1"/>
    <col min="7937" max="7938" width="16.7109375" style="1" customWidth="1"/>
    <col min="7939" max="7939" width="8.7109375" style="1" customWidth="1"/>
    <col min="7940" max="7941" width="16.7109375" style="1" customWidth="1"/>
    <col min="7942" max="7943" width="8.7109375" style="1" customWidth="1"/>
    <col min="7944" max="7945" width="16.7109375" style="1" customWidth="1"/>
    <col min="7946" max="7946" width="8.7109375" style="1" customWidth="1"/>
    <col min="7947" max="7948" width="16.7109375" style="1" customWidth="1"/>
    <col min="7949" max="7950" width="8.7109375" style="1" customWidth="1"/>
    <col min="7951" max="7952" width="16.7109375" style="1" customWidth="1"/>
    <col min="7953" max="7953" width="8.7109375" style="1" customWidth="1"/>
    <col min="7954" max="7955" width="16.7109375" style="1" customWidth="1"/>
    <col min="7956" max="7956" width="8.7109375" style="1" customWidth="1"/>
    <col min="7957" max="7958" width="16.7109375" style="1" customWidth="1"/>
    <col min="7959" max="7959" width="8.7109375" style="1" customWidth="1"/>
    <col min="7960" max="7961" width="16.7109375" style="1" customWidth="1"/>
    <col min="7962" max="7962" width="8.7109375" style="1" customWidth="1"/>
    <col min="7963" max="7964" width="16.7109375" style="1" customWidth="1"/>
    <col min="7965" max="7968" width="8.7109375" style="1" customWidth="1"/>
    <col min="7969" max="7986" width="18.28515625" style="1" customWidth="1"/>
    <col min="7987" max="7987" width="24.7109375" style="1" customWidth="1"/>
    <col min="7988" max="8190" width="9.140625" style="1"/>
    <col min="8191" max="8191" width="24.7109375" style="1" customWidth="1"/>
    <col min="8192" max="8192" width="4.7109375" style="1" customWidth="1"/>
    <col min="8193" max="8194" width="16.7109375" style="1" customWidth="1"/>
    <col min="8195" max="8195" width="8.7109375" style="1" customWidth="1"/>
    <col min="8196" max="8197" width="16.7109375" style="1" customWidth="1"/>
    <col min="8198" max="8199" width="8.7109375" style="1" customWidth="1"/>
    <col min="8200" max="8201" width="16.7109375" style="1" customWidth="1"/>
    <col min="8202" max="8202" width="8.7109375" style="1" customWidth="1"/>
    <col min="8203" max="8204" width="16.7109375" style="1" customWidth="1"/>
    <col min="8205" max="8206" width="8.7109375" style="1" customWidth="1"/>
    <col min="8207" max="8208" width="16.7109375" style="1" customWidth="1"/>
    <col min="8209" max="8209" width="8.7109375" style="1" customWidth="1"/>
    <col min="8210" max="8211" width="16.7109375" style="1" customWidth="1"/>
    <col min="8212" max="8212" width="8.7109375" style="1" customWidth="1"/>
    <col min="8213" max="8214" width="16.7109375" style="1" customWidth="1"/>
    <col min="8215" max="8215" width="8.7109375" style="1" customWidth="1"/>
    <col min="8216" max="8217" width="16.7109375" style="1" customWidth="1"/>
    <col min="8218" max="8218" width="8.7109375" style="1" customWidth="1"/>
    <col min="8219" max="8220" width="16.7109375" style="1" customWidth="1"/>
    <col min="8221" max="8224" width="8.7109375" style="1" customWidth="1"/>
    <col min="8225" max="8242" width="18.28515625" style="1" customWidth="1"/>
    <col min="8243" max="8243" width="24.7109375" style="1" customWidth="1"/>
    <col min="8244" max="8446" width="9.140625" style="1"/>
    <col min="8447" max="8447" width="24.7109375" style="1" customWidth="1"/>
    <col min="8448" max="8448" width="4.7109375" style="1" customWidth="1"/>
    <col min="8449" max="8450" width="16.7109375" style="1" customWidth="1"/>
    <col min="8451" max="8451" width="8.7109375" style="1" customWidth="1"/>
    <col min="8452" max="8453" width="16.7109375" style="1" customWidth="1"/>
    <col min="8454" max="8455" width="8.7109375" style="1" customWidth="1"/>
    <col min="8456" max="8457" width="16.7109375" style="1" customWidth="1"/>
    <col min="8458" max="8458" width="8.7109375" style="1" customWidth="1"/>
    <col min="8459" max="8460" width="16.7109375" style="1" customWidth="1"/>
    <col min="8461" max="8462" width="8.7109375" style="1" customWidth="1"/>
    <col min="8463" max="8464" width="16.7109375" style="1" customWidth="1"/>
    <col min="8465" max="8465" width="8.7109375" style="1" customWidth="1"/>
    <col min="8466" max="8467" width="16.7109375" style="1" customWidth="1"/>
    <col min="8468" max="8468" width="8.7109375" style="1" customWidth="1"/>
    <col min="8469" max="8470" width="16.7109375" style="1" customWidth="1"/>
    <col min="8471" max="8471" width="8.7109375" style="1" customWidth="1"/>
    <col min="8472" max="8473" width="16.7109375" style="1" customWidth="1"/>
    <col min="8474" max="8474" width="8.7109375" style="1" customWidth="1"/>
    <col min="8475" max="8476" width="16.7109375" style="1" customWidth="1"/>
    <col min="8477" max="8480" width="8.7109375" style="1" customWidth="1"/>
    <col min="8481" max="8498" width="18.28515625" style="1" customWidth="1"/>
    <col min="8499" max="8499" width="24.7109375" style="1" customWidth="1"/>
    <col min="8500" max="8702" width="9.140625" style="1"/>
    <col min="8703" max="8703" width="24.7109375" style="1" customWidth="1"/>
    <col min="8704" max="8704" width="4.7109375" style="1" customWidth="1"/>
    <col min="8705" max="8706" width="16.7109375" style="1" customWidth="1"/>
    <col min="8707" max="8707" width="8.7109375" style="1" customWidth="1"/>
    <col min="8708" max="8709" width="16.7109375" style="1" customWidth="1"/>
    <col min="8710" max="8711" width="8.7109375" style="1" customWidth="1"/>
    <col min="8712" max="8713" width="16.7109375" style="1" customWidth="1"/>
    <col min="8714" max="8714" width="8.7109375" style="1" customWidth="1"/>
    <col min="8715" max="8716" width="16.7109375" style="1" customWidth="1"/>
    <col min="8717" max="8718" width="8.7109375" style="1" customWidth="1"/>
    <col min="8719" max="8720" width="16.7109375" style="1" customWidth="1"/>
    <col min="8721" max="8721" width="8.7109375" style="1" customWidth="1"/>
    <col min="8722" max="8723" width="16.7109375" style="1" customWidth="1"/>
    <col min="8724" max="8724" width="8.7109375" style="1" customWidth="1"/>
    <col min="8725" max="8726" width="16.7109375" style="1" customWidth="1"/>
    <col min="8727" max="8727" width="8.7109375" style="1" customWidth="1"/>
    <col min="8728" max="8729" width="16.7109375" style="1" customWidth="1"/>
    <col min="8730" max="8730" width="8.7109375" style="1" customWidth="1"/>
    <col min="8731" max="8732" width="16.7109375" style="1" customWidth="1"/>
    <col min="8733" max="8736" width="8.7109375" style="1" customWidth="1"/>
    <col min="8737" max="8754" width="18.28515625" style="1" customWidth="1"/>
    <col min="8755" max="8755" width="24.7109375" style="1" customWidth="1"/>
    <col min="8756" max="8958" width="9.140625" style="1"/>
    <col min="8959" max="8959" width="24.7109375" style="1" customWidth="1"/>
    <col min="8960" max="8960" width="4.7109375" style="1" customWidth="1"/>
    <col min="8961" max="8962" width="16.7109375" style="1" customWidth="1"/>
    <col min="8963" max="8963" width="8.7109375" style="1" customWidth="1"/>
    <col min="8964" max="8965" width="16.7109375" style="1" customWidth="1"/>
    <col min="8966" max="8967" width="8.7109375" style="1" customWidth="1"/>
    <col min="8968" max="8969" width="16.7109375" style="1" customWidth="1"/>
    <col min="8970" max="8970" width="8.7109375" style="1" customWidth="1"/>
    <col min="8971" max="8972" width="16.7109375" style="1" customWidth="1"/>
    <col min="8973" max="8974" width="8.7109375" style="1" customWidth="1"/>
    <col min="8975" max="8976" width="16.7109375" style="1" customWidth="1"/>
    <col min="8977" max="8977" width="8.7109375" style="1" customWidth="1"/>
    <col min="8978" max="8979" width="16.7109375" style="1" customWidth="1"/>
    <col min="8980" max="8980" width="8.7109375" style="1" customWidth="1"/>
    <col min="8981" max="8982" width="16.7109375" style="1" customWidth="1"/>
    <col min="8983" max="8983" width="8.7109375" style="1" customWidth="1"/>
    <col min="8984" max="8985" width="16.7109375" style="1" customWidth="1"/>
    <col min="8986" max="8986" width="8.7109375" style="1" customWidth="1"/>
    <col min="8987" max="8988" width="16.7109375" style="1" customWidth="1"/>
    <col min="8989" max="8992" width="8.7109375" style="1" customWidth="1"/>
    <col min="8993" max="9010" width="18.28515625" style="1" customWidth="1"/>
    <col min="9011" max="9011" width="24.7109375" style="1" customWidth="1"/>
    <col min="9012" max="9214" width="9.140625" style="1"/>
    <col min="9215" max="9215" width="24.7109375" style="1" customWidth="1"/>
    <col min="9216" max="9216" width="4.7109375" style="1" customWidth="1"/>
    <col min="9217" max="9218" width="16.7109375" style="1" customWidth="1"/>
    <col min="9219" max="9219" width="8.7109375" style="1" customWidth="1"/>
    <col min="9220" max="9221" width="16.7109375" style="1" customWidth="1"/>
    <col min="9222" max="9223" width="8.7109375" style="1" customWidth="1"/>
    <col min="9224" max="9225" width="16.7109375" style="1" customWidth="1"/>
    <col min="9226" max="9226" width="8.7109375" style="1" customWidth="1"/>
    <col min="9227" max="9228" width="16.7109375" style="1" customWidth="1"/>
    <col min="9229" max="9230" width="8.7109375" style="1" customWidth="1"/>
    <col min="9231" max="9232" width="16.7109375" style="1" customWidth="1"/>
    <col min="9233" max="9233" width="8.7109375" style="1" customWidth="1"/>
    <col min="9234" max="9235" width="16.7109375" style="1" customWidth="1"/>
    <col min="9236" max="9236" width="8.7109375" style="1" customWidth="1"/>
    <col min="9237" max="9238" width="16.7109375" style="1" customWidth="1"/>
    <col min="9239" max="9239" width="8.7109375" style="1" customWidth="1"/>
    <col min="9240" max="9241" width="16.7109375" style="1" customWidth="1"/>
    <col min="9242" max="9242" width="8.7109375" style="1" customWidth="1"/>
    <col min="9243" max="9244" width="16.7109375" style="1" customWidth="1"/>
    <col min="9245" max="9248" width="8.7109375" style="1" customWidth="1"/>
    <col min="9249" max="9266" width="18.28515625" style="1" customWidth="1"/>
    <col min="9267" max="9267" width="24.7109375" style="1" customWidth="1"/>
    <col min="9268" max="9470" width="9.140625" style="1"/>
    <col min="9471" max="9471" width="24.7109375" style="1" customWidth="1"/>
    <col min="9472" max="9472" width="4.7109375" style="1" customWidth="1"/>
    <col min="9473" max="9474" width="16.7109375" style="1" customWidth="1"/>
    <col min="9475" max="9475" width="8.7109375" style="1" customWidth="1"/>
    <col min="9476" max="9477" width="16.7109375" style="1" customWidth="1"/>
    <col min="9478" max="9479" width="8.7109375" style="1" customWidth="1"/>
    <col min="9480" max="9481" width="16.7109375" style="1" customWidth="1"/>
    <col min="9482" max="9482" width="8.7109375" style="1" customWidth="1"/>
    <col min="9483" max="9484" width="16.7109375" style="1" customWidth="1"/>
    <col min="9485" max="9486" width="8.7109375" style="1" customWidth="1"/>
    <col min="9487" max="9488" width="16.7109375" style="1" customWidth="1"/>
    <col min="9489" max="9489" width="8.7109375" style="1" customWidth="1"/>
    <col min="9490" max="9491" width="16.7109375" style="1" customWidth="1"/>
    <col min="9492" max="9492" width="8.7109375" style="1" customWidth="1"/>
    <col min="9493" max="9494" width="16.7109375" style="1" customWidth="1"/>
    <col min="9495" max="9495" width="8.7109375" style="1" customWidth="1"/>
    <col min="9496" max="9497" width="16.7109375" style="1" customWidth="1"/>
    <col min="9498" max="9498" width="8.7109375" style="1" customWidth="1"/>
    <col min="9499" max="9500" width="16.7109375" style="1" customWidth="1"/>
    <col min="9501" max="9504" width="8.7109375" style="1" customWidth="1"/>
    <col min="9505" max="9522" width="18.28515625" style="1" customWidth="1"/>
    <col min="9523" max="9523" width="24.7109375" style="1" customWidth="1"/>
    <col min="9524" max="9726" width="9.140625" style="1"/>
    <col min="9727" max="9727" width="24.7109375" style="1" customWidth="1"/>
    <col min="9728" max="9728" width="4.7109375" style="1" customWidth="1"/>
    <col min="9729" max="9730" width="16.7109375" style="1" customWidth="1"/>
    <col min="9731" max="9731" width="8.7109375" style="1" customWidth="1"/>
    <col min="9732" max="9733" width="16.7109375" style="1" customWidth="1"/>
    <col min="9734" max="9735" width="8.7109375" style="1" customWidth="1"/>
    <col min="9736" max="9737" width="16.7109375" style="1" customWidth="1"/>
    <col min="9738" max="9738" width="8.7109375" style="1" customWidth="1"/>
    <col min="9739" max="9740" width="16.7109375" style="1" customWidth="1"/>
    <col min="9741" max="9742" width="8.7109375" style="1" customWidth="1"/>
    <col min="9743" max="9744" width="16.7109375" style="1" customWidth="1"/>
    <col min="9745" max="9745" width="8.7109375" style="1" customWidth="1"/>
    <col min="9746" max="9747" width="16.7109375" style="1" customWidth="1"/>
    <col min="9748" max="9748" width="8.7109375" style="1" customWidth="1"/>
    <col min="9749" max="9750" width="16.7109375" style="1" customWidth="1"/>
    <col min="9751" max="9751" width="8.7109375" style="1" customWidth="1"/>
    <col min="9752" max="9753" width="16.7109375" style="1" customWidth="1"/>
    <col min="9754" max="9754" width="8.7109375" style="1" customWidth="1"/>
    <col min="9755" max="9756" width="16.7109375" style="1" customWidth="1"/>
    <col min="9757" max="9760" width="8.7109375" style="1" customWidth="1"/>
    <col min="9761" max="9778" width="18.28515625" style="1" customWidth="1"/>
    <col min="9779" max="9779" width="24.7109375" style="1" customWidth="1"/>
    <col min="9780" max="9982" width="9.140625" style="1"/>
    <col min="9983" max="9983" width="24.7109375" style="1" customWidth="1"/>
    <col min="9984" max="9984" width="4.7109375" style="1" customWidth="1"/>
    <col min="9985" max="9986" width="16.7109375" style="1" customWidth="1"/>
    <col min="9987" max="9987" width="8.7109375" style="1" customWidth="1"/>
    <col min="9988" max="9989" width="16.7109375" style="1" customWidth="1"/>
    <col min="9990" max="9991" width="8.7109375" style="1" customWidth="1"/>
    <col min="9992" max="9993" width="16.7109375" style="1" customWidth="1"/>
    <col min="9994" max="9994" width="8.7109375" style="1" customWidth="1"/>
    <col min="9995" max="9996" width="16.7109375" style="1" customWidth="1"/>
    <col min="9997" max="9998" width="8.7109375" style="1" customWidth="1"/>
    <col min="9999" max="10000" width="16.7109375" style="1" customWidth="1"/>
    <col min="10001" max="10001" width="8.7109375" style="1" customWidth="1"/>
    <col min="10002" max="10003" width="16.7109375" style="1" customWidth="1"/>
    <col min="10004" max="10004" width="8.7109375" style="1" customWidth="1"/>
    <col min="10005" max="10006" width="16.7109375" style="1" customWidth="1"/>
    <col min="10007" max="10007" width="8.7109375" style="1" customWidth="1"/>
    <col min="10008" max="10009" width="16.7109375" style="1" customWidth="1"/>
    <col min="10010" max="10010" width="8.7109375" style="1" customWidth="1"/>
    <col min="10011" max="10012" width="16.7109375" style="1" customWidth="1"/>
    <col min="10013" max="10016" width="8.7109375" style="1" customWidth="1"/>
    <col min="10017" max="10034" width="18.28515625" style="1" customWidth="1"/>
    <col min="10035" max="10035" width="24.7109375" style="1" customWidth="1"/>
    <col min="10036" max="10238" width="9.140625" style="1"/>
    <col min="10239" max="10239" width="24.7109375" style="1" customWidth="1"/>
    <col min="10240" max="10240" width="4.7109375" style="1" customWidth="1"/>
    <col min="10241" max="10242" width="16.7109375" style="1" customWidth="1"/>
    <col min="10243" max="10243" width="8.7109375" style="1" customWidth="1"/>
    <col min="10244" max="10245" width="16.7109375" style="1" customWidth="1"/>
    <col min="10246" max="10247" width="8.7109375" style="1" customWidth="1"/>
    <col min="10248" max="10249" width="16.7109375" style="1" customWidth="1"/>
    <col min="10250" max="10250" width="8.7109375" style="1" customWidth="1"/>
    <col min="10251" max="10252" width="16.7109375" style="1" customWidth="1"/>
    <col min="10253" max="10254" width="8.7109375" style="1" customWidth="1"/>
    <col min="10255" max="10256" width="16.7109375" style="1" customWidth="1"/>
    <col min="10257" max="10257" width="8.7109375" style="1" customWidth="1"/>
    <col min="10258" max="10259" width="16.7109375" style="1" customWidth="1"/>
    <col min="10260" max="10260" width="8.7109375" style="1" customWidth="1"/>
    <col min="10261" max="10262" width="16.7109375" style="1" customWidth="1"/>
    <col min="10263" max="10263" width="8.7109375" style="1" customWidth="1"/>
    <col min="10264" max="10265" width="16.7109375" style="1" customWidth="1"/>
    <col min="10266" max="10266" width="8.7109375" style="1" customWidth="1"/>
    <col min="10267" max="10268" width="16.7109375" style="1" customWidth="1"/>
    <col min="10269" max="10272" width="8.7109375" style="1" customWidth="1"/>
    <col min="10273" max="10290" width="18.28515625" style="1" customWidth="1"/>
    <col min="10291" max="10291" width="24.7109375" style="1" customWidth="1"/>
    <col min="10292" max="10494" width="9.140625" style="1"/>
    <col min="10495" max="10495" width="24.7109375" style="1" customWidth="1"/>
    <col min="10496" max="10496" width="4.7109375" style="1" customWidth="1"/>
    <col min="10497" max="10498" width="16.7109375" style="1" customWidth="1"/>
    <col min="10499" max="10499" width="8.7109375" style="1" customWidth="1"/>
    <col min="10500" max="10501" width="16.7109375" style="1" customWidth="1"/>
    <col min="10502" max="10503" width="8.7109375" style="1" customWidth="1"/>
    <col min="10504" max="10505" width="16.7109375" style="1" customWidth="1"/>
    <col min="10506" max="10506" width="8.7109375" style="1" customWidth="1"/>
    <col min="10507" max="10508" width="16.7109375" style="1" customWidth="1"/>
    <col min="10509" max="10510" width="8.7109375" style="1" customWidth="1"/>
    <col min="10511" max="10512" width="16.7109375" style="1" customWidth="1"/>
    <col min="10513" max="10513" width="8.7109375" style="1" customWidth="1"/>
    <col min="10514" max="10515" width="16.7109375" style="1" customWidth="1"/>
    <col min="10516" max="10516" width="8.7109375" style="1" customWidth="1"/>
    <col min="10517" max="10518" width="16.7109375" style="1" customWidth="1"/>
    <col min="10519" max="10519" width="8.7109375" style="1" customWidth="1"/>
    <col min="10520" max="10521" width="16.7109375" style="1" customWidth="1"/>
    <col min="10522" max="10522" width="8.7109375" style="1" customWidth="1"/>
    <col min="10523" max="10524" width="16.7109375" style="1" customWidth="1"/>
    <col min="10525" max="10528" width="8.7109375" style="1" customWidth="1"/>
    <col min="10529" max="10546" width="18.28515625" style="1" customWidth="1"/>
    <col min="10547" max="10547" width="24.7109375" style="1" customWidth="1"/>
    <col min="10548" max="10750" width="9.140625" style="1"/>
    <col min="10751" max="10751" width="24.7109375" style="1" customWidth="1"/>
    <col min="10752" max="10752" width="4.7109375" style="1" customWidth="1"/>
    <col min="10753" max="10754" width="16.7109375" style="1" customWidth="1"/>
    <col min="10755" max="10755" width="8.7109375" style="1" customWidth="1"/>
    <col min="10756" max="10757" width="16.7109375" style="1" customWidth="1"/>
    <col min="10758" max="10759" width="8.7109375" style="1" customWidth="1"/>
    <col min="10760" max="10761" width="16.7109375" style="1" customWidth="1"/>
    <col min="10762" max="10762" width="8.7109375" style="1" customWidth="1"/>
    <col min="10763" max="10764" width="16.7109375" style="1" customWidth="1"/>
    <col min="10765" max="10766" width="8.7109375" style="1" customWidth="1"/>
    <col min="10767" max="10768" width="16.7109375" style="1" customWidth="1"/>
    <col min="10769" max="10769" width="8.7109375" style="1" customWidth="1"/>
    <col min="10770" max="10771" width="16.7109375" style="1" customWidth="1"/>
    <col min="10772" max="10772" width="8.7109375" style="1" customWidth="1"/>
    <col min="10773" max="10774" width="16.7109375" style="1" customWidth="1"/>
    <col min="10775" max="10775" width="8.7109375" style="1" customWidth="1"/>
    <col min="10776" max="10777" width="16.7109375" style="1" customWidth="1"/>
    <col min="10778" max="10778" width="8.7109375" style="1" customWidth="1"/>
    <col min="10779" max="10780" width="16.7109375" style="1" customWidth="1"/>
    <col min="10781" max="10784" width="8.7109375" style="1" customWidth="1"/>
    <col min="10785" max="10802" width="18.28515625" style="1" customWidth="1"/>
    <col min="10803" max="10803" width="24.7109375" style="1" customWidth="1"/>
    <col min="10804" max="11006" width="9.140625" style="1"/>
    <col min="11007" max="11007" width="24.7109375" style="1" customWidth="1"/>
    <col min="11008" max="11008" width="4.7109375" style="1" customWidth="1"/>
    <col min="11009" max="11010" width="16.7109375" style="1" customWidth="1"/>
    <col min="11011" max="11011" width="8.7109375" style="1" customWidth="1"/>
    <col min="11012" max="11013" width="16.7109375" style="1" customWidth="1"/>
    <col min="11014" max="11015" width="8.7109375" style="1" customWidth="1"/>
    <col min="11016" max="11017" width="16.7109375" style="1" customWidth="1"/>
    <col min="11018" max="11018" width="8.7109375" style="1" customWidth="1"/>
    <col min="11019" max="11020" width="16.7109375" style="1" customWidth="1"/>
    <col min="11021" max="11022" width="8.7109375" style="1" customWidth="1"/>
    <col min="11023" max="11024" width="16.7109375" style="1" customWidth="1"/>
    <col min="11025" max="11025" width="8.7109375" style="1" customWidth="1"/>
    <col min="11026" max="11027" width="16.7109375" style="1" customWidth="1"/>
    <col min="11028" max="11028" width="8.7109375" style="1" customWidth="1"/>
    <col min="11029" max="11030" width="16.7109375" style="1" customWidth="1"/>
    <col min="11031" max="11031" width="8.7109375" style="1" customWidth="1"/>
    <col min="11032" max="11033" width="16.7109375" style="1" customWidth="1"/>
    <col min="11034" max="11034" width="8.7109375" style="1" customWidth="1"/>
    <col min="11035" max="11036" width="16.7109375" style="1" customWidth="1"/>
    <col min="11037" max="11040" width="8.7109375" style="1" customWidth="1"/>
    <col min="11041" max="11058" width="18.28515625" style="1" customWidth="1"/>
    <col min="11059" max="11059" width="24.7109375" style="1" customWidth="1"/>
    <col min="11060" max="11262" width="9.140625" style="1"/>
    <col min="11263" max="11263" width="24.7109375" style="1" customWidth="1"/>
    <col min="11264" max="11264" width="4.7109375" style="1" customWidth="1"/>
    <col min="11265" max="11266" width="16.7109375" style="1" customWidth="1"/>
    <col min="11267" max="11267" width="8.7109375" style="1" customWidth="1"/>
    <col min="11268" max="11269" width="16.7109375" style="1" customWidth="1"/>
    <col min="11270" max="11271" width="8.7109375" style="1" customWidth="1"/>
    <col min="11272" max="11273" width="16.7109375" style="1" customWidth="1"/>
    <col min="11274" max="11274" width="8.7109375" style="1" customWidth="1"/>
    <col min="11275" max="11276" width="16.7109375" style="1" customWidth="1"/>
    <col min="11277" max="11278" width="8.7109375" style="1" customWidth="1"/>
    <col min="11279" max="11280" width="16.7109375" style="1" customWidth="1"/>
    <col min="11281" max="11281" width="8.7109375" style="1" customWidth="1"/>
    <col min="11282" max="11283" width="16.7109375" style="1" customWidth="1"/>
    <col min="11284" max="11284" width="8.7109375" style="1" customWidth="1"/>
    <col min="11285" max="11286" width="16.7109375" style="1" customWidth="1"/>
    <col min="11287" max="11287" width="8.7109375" style="1" customWidth="1"/>
    <col min="11288" max="11289" width="16.7109375" style="1" customWidth="1"/>
    <col min="11290" max="11290" width="8.7109375" style="1" customWidth="1"/>
    <col min="11291" max="11292" width="16.7109375" style="1" customWidth="1"/>
    <col min="11293" max="11296" width="8.7109375" style="1" customWidth="1"/>
    <col min="11297" max="11314" width="18.28515625" style="1" customWidth="1"/>
    <col min="11315" max="11315" width="24.7109375" style="1" customWidth="1"/>
    <col min="11316" max="11518" width="9.140625" style="1"/>
    <col min="11519" max="11519" width="24.7109375" style="1" customWidth="1"/>
    <col min="11520" max="11520" width="4.7109375" style="1" customWidth="1"/>
    <col min="11521" max="11522" width="16.7109375" style="1" customWidth="1"/>
    <col min="11523" max="11523" width="8.7109375" style="1" customWidth="1"/>
    <col min="11524" max="11525" width="16.7109375" style="1" customWidth="1"/>
    <col min="11526" max="11527" width="8.7109375" style="1" customWidth="1"/>
    <col min="11528" max="11529" width="16.7109375" style="1" customWidth="1"/>
    <col min="11530" max="11530" width="8.7109375" style="1" customWidth="1"/>
    <col min="11531" max="11532" width="16.7109375" style="1" customWidth="1"/>
    <col min="11533" max="11534" width="8.7109375" style="1" customWidth="1"/>
    <col min="11535" max="11536" width="16.7109375" style="1" customWidth="1"/>
    <col min="11537" max="11537" width="8.7109375" style="1" customWidth="1"/>
    <col min="11538" max="11539" width="16.7109375" style="1" customWidth="1"/>
    <col min="11540" max="11540" width="8.7109375" style="1" customWidth="1"/>
    <col min="11541" max="11542" width="16.7109375" style="1" customWidth="1"/>
    <col min="11543" max="11543" width="8.7109375" style="1" customWidth="1"/>
    <col min="11544" max="11545" width="16.7109375" style="1" customWidth="1"/>
    <col min="11546" max="11546" width="8.7109375" style="1" customWidth="1"/>
    <col min="11547" max="11548" width="16.7109375" style="1" customWidth="1"/>
    <col min="11549" max="11552" width="8.7109375" style="1" customWidth="1"/>
    <col min="11553" max="11570" width="18.28515625" style="1" customWidth="1"/>
    <col min="11571" max="11571" width="24.7109375" style="1" customWidth="1"/>
    <col min="11572" max="11774" width="9.140625" style="1"/>
    <col min="11775" max="11775" width="24.7109375" style="1" customWidth="1"/>
    <col min="11776" max="11776" width="4.7109375" style="1" customWidth="1"/>
    <col min="11777" max="11778" width="16.7109375" style="1" customWidth="1"/>
    <col min="11779" max="11779" width="8.7109375" style="1" customWidth="1"/>
    <col min="11780" max="11781" width="16.7109375" style="1" customWidth="1"/>
    <col min="11782" max="11783" width="8.7109375" style="1" customWidth="1"/>
    <col min="11784" max="11785" width="16.7109375" style="1" customWidth="1"/>
    <col min="11786" max="11786" width="8.7109375" style="1" customWidth="1"/>
    <col min="11787" max="11788" width="16.7109375" style="1" customWidth="1"/>
    <col min="11789" max="11790" width="8.7109375" style="1" customWidth="1"/>
    <col min="11791" max="11792" width="16.7109375" style="1" customWidth="1"/>
    <col min="11793" max="11793" width="8.7109375" style="1" customWidth="1"/>
    <col min="11794" max="11795" width="16.7109375" style="1" customWidth="1"/>
    <col min="11796" max="11796" width="8.7109375" style="1" customWidth="1"/>
    <col min="11797" max="11798" width="16.7109375" style="1" customWidth="1"/>
    <col min="11799" max="11799" width="8.7109375" style="1" customWidth="1"/>
    <col min="11800" max="11801" width="16.7109375" style="1" customWidth="1"/>
    <col min="11802" max="11802" width="8.7109375" style="1" customWidth="1"/>
    <col min="11803" max="11804" width="16.7109375" style="1" customWidth="1"/>
    <col min="11805" max="11808" width="8.7109375" style="1" customWidth="1"/>
    <col min="11809" max="11826" width="18.28515625" style="1" customWidth="1"/>
    <col min="11827" max="11827" width="24.7109375" style="1" customWidth="1"/>
    <col min="11828" max="12030" width="9.140625" style="1"/>
    <col min="12031" max="12031" width="24.7109375" style="1" customWidth="1"/>
    <col min="12032" max="12032" width="4.7109375" style="1" customWidth="1"/>
    <col min="12033" max="12034" width="16.7109375" style="1" customWidth="1"/>
    <col min="12035" max="12035" width="8.7109375" style="1" customWidth="1"/>
    <col min="12036" max="12037" width="16.7109375" style="1" customWidth="1"/>
    <col min="12038" max="12039" width="8.7109375" style="1" customWidth="1"/>
    <col min="12040" max="12041" width="16.7109375" style="1" customWidth="1"/>
    <col min="12042" max="12042" width="8.7109375" style="1" customWidth="1"/>
    <col min="12043" max="12044" width="16.7109375" style="1" customWidth="1"/>
    <col min="12045" max="12046" width="8.7109375" style="1" customWidth="1"/>
    <col min="12047" max="12048" width="16.7109375" style="1" customWidth="1"/>
    <col min="12049" max="12049" width="8.7109375" style="1" customWidth="1"/>
    <col min="12050" max="12051" width="16.7109375" style="1" customWidth="1"/>
    <col min="12052" max="12052" width="8.7109375" style="1" customWidth="1"/>
    <col min="12053" max="12054" width="16.7109375" style="1" customWidth="1"/>
    <col min="12055" max="12055" width="8.7109375" style="1" customWidth="1"/>
    <col min="12056" max="12057" width="16.7109375" style="1" customWidth="1"/>
    <col min="12058" max="12058" width="8.7109375" style="1" customWidth="1"/>
    <col min="12059" max="12060" width="16.7109375" style="1" customWidth="1"/>
    <col min="12061" max="12064" width="8.7109375" style="1" customWidth="1"/>
    <col min="12065" max="12082" width="18.28515625" style="1" customWidth="1"/>
    <col min="12083" max="12083" width="24.7109375" style="1" customWidth="1"/>
    <col min="12084" max="12286" width="9.140625" style="1"/>
    <col min="12287" max="12287" width="24.7109375" style="1" customWidth="1"/>
    <col min="12288" max="12288" width="4.7109375" style="1" customWidth="1"/>
    <col min="12289" max="12290" width="16.7109375" style="1" customWidth="1"/>
    <col min="12291" max="12291" width="8.7109375" style="1" customWidth="1"/>
    <col min="12292" max="12293" width="16.7109375" style="1" customWidth="1"/>
    <col min="12294" max="12295" width="8.7109375" style="1" customWidth="1"/>
    <col min="12296" max="12297" width="16.7109375" style="1" customWidth="1"/>
    <col min="12298" max="12298" width="8.7109375" style="1" customWidth="1"/>
    <col min="12299" max="12300" width="16.7109375" style="1" customWidth="1"/>
    <col min="12301" max="12302" width="8.7109375" style="1" customWidth="1"/>
    <col min="12303" max="12304" width="16.7109375" style="1" customWidth="1"/>
    <col min="12305" max="12305" width="8.7109375" style="1" customWidth="1"/>
    <col min="12306" max="12307" width="16.7109375" style="1" customWidth="1"/>
    <col min="12308" max="12308" width="8.7109375" style="1" customWidth="1"/>
    <col min="12309" max="12310" width="16.7109375" style="1" customWidth="1"/>
    <col min="12311" max="12311" width="8.7109375" style="1" customWidth="1"/>
    <col min="12312" max="12313" width="16.7109375" style="1" customWidth="1"/>
    <col min="12314" max="12314" width="8.7109375" style="1" customWidth="1"/>
    <col min="12315" max="12316" width="16.7109375" style="1" customWidth="1"/>
    <col min="12317" max="12320" width="8.7109375" style="1" customWidth="1"/>
    <col min="12321" max="12338" width="18.28515625" style="1" customWidth="1"/>
    <col min="12339" max="12339" width="24.7109375" style="1" customWidth="1"/>
    <col min="12340" max="12542" width="9.140625" style="1"/>
    <col min="12543" max="12543" width="24.7109375" style="1" customWidth="1"/>
    <col min="12544" max="12544" width="4.7109375" style="1" customWidth="1"/>
    <col min="12545" max="12546" width="16.7109375" style="1" customWidth="1"/>
    <col min="12547" max="12547" width="8.7109375" style="1" customWidth="1"/>
    <col min="12548" max="12549" width="16.7109375" style="1" customWidth="1"/>
    <col min="12550" max="12551" width="8.7109375" style="1" customWidth="1"/>
    <col min="12552" max="12553" width="16.7109375" style="1" customWidth="1"/>
    <col min="12554" max="12554" width="8.7109375" style="1" customWidth="1"/>
    <col min="12555" max="12556" width="16.7109375" style="1" customWidth="1"/>
    <col min="12557" max="12558" width="8.7109375" style="1" customWidth="1"/>
    <col min="12559" max="12560" width="16.7109375" style="1" customWidth="1"/>
    <col min="12561" max="12561" width="8.7109375" style="1" customWidth="1"/>
    <col min="12562" max="12563" width="16.7109375" style="1" customWidth="1"/>
    <col min="12564" max="12564" width="8.7109375" style="1" customWidth="1"/>
    <col min="12565" max="12566" width="16.7109375" style="1" customWidth="1"/>
    <col min="12567" max="12567" width="8.7109375" style="1" customWidth="1"/>
    <col min="12568" max="12569" width="16.7109375" style="1" customWidth="1"/>
    <col min="12570" max="12570" width="8.7109375" style="1" customWidth="1"/>
    <col min="12571" max="12572" width="16.7109375" style="1" customWidth="1"/>
    <col min="12573" max="12576" width="8.7109375" style="1" customWidth="1"/>
    <col min="12577" max="12594" width="18.28515625" style="1" customWidth="1"/>
    <col min="12595" max="12595" width="24.7109375" style="1" customWidth="1"/>
    <col min="12596" max="12798" width="9.140625" style="1"/>
    <col min="12799" max="12799" width="24.7109375" style="1" customWidth="1"/>
    <col min="12800" max="12800" width="4.7109375" style="1" customWidth="1"/>
    <col min="12801" max="12802" width="16.7109375" style="1" customWidth="1"/>
    <col min="12803" max="12803" width="8.7109375" style="1" customWidth="1"/>
    <col min="12804" max="12805" width="16.7109375" style="1" customWidth="1"/>
    <col min="12806" max="12807" width="8.7109375" style="1" customWidth="1"/>
    <col min="12808" max="12809" width="16.7109375" style="1" customWidth="1"/>
    <col min="12810" max="12810" width="8.7109375" style="1" customWidth="1"/>
    <col min="12811" max="12812" width="16.7109375" style="1" customWidth="1"/>
    <col min="12813" max="12814" width="8.7109375" style="1" customWidth="1"/>
    <col min="12815" max="12816" width="16.7109375" style="1" customWidth="1"/>
    <col min="12817" max="12817" width="8.7109375" style="1" customWidth="1"/>
    <col min="12818" max="12819" width="16.7109375" style="1" customWidth="1"/>
    <col min="12820" max="12820" width="8.7109375" style="1" customWidth="1"/>
    <col min="12821" max="12822" width="16.7109375" style="1" customWidth="1"/>
    <col min="12823" max="12823" width="8.7109375" style="1" customWidth="1"/>
    <col min="12824" max="12825" width="16.7109375" style="1" customWidth="1"/>
    <col min="12826" max="12826" width="8.7109375" style="1" customWidth="1"/>
    <col min="12827" max="12828" width="16.7109375" style="1" customWidth="1"/>
    <col min="12829" max="12832" width="8.7109375" style="1" customWidth="1"/>
    <col min="12833" max="12850" width="18.28515625" style="1" customWidth="1"/>
    <col min="12851" max="12851" width="24.7109375" style="1" customWidth="1"/>
    <col min="12852" max="13054" width="9.140625" style="1"/>
    <col min="13055" max="13055" width="24.7109375" style="1" customWidth="1"/>
    <col min="13056" max="13056" width="4.7109375" style="1" customWidth="1"/>
    <col min="13057" max="13058" width="16.7109375" style="1" customWidth="1"/>
    <col min="13059" max="13059" width="8.7109375" style="1" customWidth="1"/>
    <col min="13060" max="13061" width="16.7109375" style="1" customWidth="1"/>
    <col min="13062" max="13063" width="8.7109375" style="1" customWidth="1"/>
    <col min="13064" max="13065" width="16.7109375" style="1" customWidth="1"/>
    <col min="13066" max="13066" width="8.7109375" style="1" customWidth="1"/>
    <col min="13067" max="13068" width="16.7109375" style="1" customWidth="1"/>
    <col min="13069" max="13070" width="8.7109375" style="1" customWidth="1"/>
    <col min="13071" max="13072" width="16.7109375" style="1" customWidth="1"/>
    <col min="13073" max="13073" width="8.7109375" style="1" customWidth="1"/>
    <col min="13074" max="13075" width="16.7109375" style="1" customWidth="1"/>
    <col min="13076" max="13076" width="8.7109375" style="1" customWidth="1"/>
    <col min="13077" max="13078" width="16.7109375" style="1" customWidth="1"/>
    <col min="13079" max="13079" width="8.7109375" style="1" customWidth="1"/>
    <col min="13080" max="13081" width="16.7109375" style="1" customWidth="1"/>
    <col min="13082" max="13082" width="8.7109375" style="1" customWidth="1"/>
    <col min="13083" max="13084" width="16.7109375" style="1" customWidth="1"/>
    <col min="13085" max="13088" width="8.7109375" style="1" customWidth="1"/>
    <col min="13089" max="13106" width="18.28515625" style="1" customWidth="1"/>
    <col min="13107" max="13107" width="24.7109375" style="1" customWidth="1"/>
    <col min="13108" max="13310" width="9.140625" style="1"/>
    <col min="13311" max="13311" width="24.7109375" style="1" customWidth="1"/>
    <col min="13312" max="13312" width="4.7109375" style="1" customWidth="1"/>
    <col min="13313" max="13314" width="16.7109375" style="1" customWidth="1"/>
    <col min="13315" max="13315" width="8.7109375" style="1" customWidth="1"/>
    <col min="13316" max="13317" width="16.7109375" style="1" customWidth="1"/>
    <col min="13318" max="13319" width="8.7109375" style="1" customWidth="1"/>
    <col min="13320" max="13321" width="16.7109375" style="1" customWidth="1"/>
    <col min="13322" max="13322" width="8.7109375" style="1" customWidth="1"/>
    <col min="13323" max="13324" width="16.7109375" style="1" customWidth="1"/>
    <col min="13325" max="13326" width="8.7109375" style="1" customWidth="1"/>
    <col min="13327" max="13328" width="16.7109375" style="1" customWidth="1"/>
    <col min="13329" max="13329" width="8.7109375" style="1" customWidth="1"/>
    <col min="13330" max="13331" width="16.7109375" style="1" customWidth="1"/>
    <col min="13332" max="13332" width="8.7109375" style="1" customWidth="1"/>
    <col min="13333" max="13334" width="16.7109375" style="1" customWidth="1"/>
    <col min="13335" max="13335" width="8.7109375" style="1" customWidth="1"/>
    <col min="13336" max="13337" width="16.7109375" style="1" customWidth="1"/>
    <col min="13338" max="13338" width="8.7109375" style="1" customWidth="1"/>
    <col min="13339" max="13340" width="16.7109375" style="1" customWidth="1"/>
    <col min="13341" max="13344" width="8.7109375" style="1" customWidth="1"/>
    <col min="13345" max="13362" width="18.28515625" style="1" customWidth="1"/>
    <col min="13363" max="13363" width="24.7109375" style="1" customWidth="1"/>
    <col min="13364" max="13566" width="9.140625" style="1"/>
    <col min="13567" max="13567" width="24.7109375" style="1" customWidth="1"/>
    <col min="13568" max="13568" width="4.7109375" style="1" customWidth="1"/>
    <col min="13569" max="13570" width="16.7109375" style="1" customWidth="1"/>
    <col min="13571" max="13571" width="8.7109375" style="1" customWidth="1"/>
    <col min="13572" max="13573" width="16.7109375" style="1" customWidth="1"/>
    <col min="13574" max="13575" width="8.7109375" style="1" customWidth="1"/>
    <col min="13576" max="13577" width="16.7109375" style="1" customWidth="1"/>
    <col min="13578" max="13578" width="8.7109375" style="1" customWidth="1"/>
    <col min="13579" max="13580" width="16.7109375" style="1" customWidth="1"/>
    <col min="13581" max="13582" width="8.7109375" style="1" customWidth="1"/>
    <col min="13583" max="13584" width="16.7109375" style="1" customWidth="1"/>
    <col min="13585" max="13585" width="8.7109375" style="1" customWidth="1"/>
    <col min="13586" max="13587" width="16.7109375" style="1" customWidth="1"/>
    <col min="13588" max="13588" width="8.7109375" style="1" customWidth="1"/>
    <col min="13589" max="13590" width="16.7109375" style="1" customWidth="1"/>
    <col min="13591" max="13591" width="8.7109375" style="1" customWidth="1"/>
    <col min="13592" max="13593" width="16.7109375" style="1" customWidth="1"/>
    <col min="13594" max="13594" width="8.7109375" style="1" customWidth="1"/>
    <col min="13595" max="13596" width="16.7109375" style="1" customWidth="1"/>
    <col min="13597" max="13600" width="8.7109375" style="1" customWidth="1"/>
    <col min="13601" max="13618" width="18.28515625" style="1" customWidth="1"/>
    <col min="13619" max="13619" width="24.7109375" style="1" customWidth="1"/>
    <col min="13620" max="13822" width="9.140625" style="1"/>
    <col min="13823" max="13823" width="24.7109375" style="1" customWidth="1"/>
    <col min="13824" max="13824" width="4.7109375" style="1" customWidth="1"/>
    <col min="13825" max="13826" width="16.7109375" style="1" customWidth="1"/>
    <col min="13827" max="13827" width="8.7109375" style="1" customWidth="1"/>
    <col min="13828" max="13829" width="16.7109375" style="1" customWidth="1"/>
    <col min="13830" max="13831" width="8.7109375" style="1" customWidth="1"/>
    <col min="13832" max="13833" width="16.7109375" style="1" customWidth="1"/>
    <col min="13834" max="13834" width="8.7109375" style="1" customWidth="1"/>
    <col min="13835" max="13836" width="16.7109375" style="1" customWidth="1"/>
    <col min="13837" max="13838" width="8.7109375" style="1" customWidth="1"/>
    <col min="13839" max="13840" width="16.7109375" style="1" customWidth="1"/>
    <col min="13841" max="13841" width="8.7109375" style="1" customWidth="1"/>
    <col min="13842" max="13843" width="16.7109375" style="1" customWidth="1"/>
    <col min="13844" max="13844" width="8.7109375" style="1" customWidth="1"/>
    <col min="13845" max="13846" width="16.7109375" style="1" customWidth="1"/>
    <col min="13847" max="13847" width="8.7109375" style="1" customWidth="1"/>
    <col min="13848" max="13849" width="16.7109375" style="1" customWidth="1"/>
    <col min="13850" max="13850" width="8.7109375" style="1" customWidth="1"/>
    <col min="13851" max="13852" width="16.7109375" style="1" customWidth="1"/>
    <col min="13853" max="13856" width="8.7109375" style="1" customWidth="1"/>
    <col min="13857" max="13874" width="18.28515625" style="1" customWidth="1"/>
    <col min="13875" max="13875" width="24.7109375" style="1" customWidth="1"/>
    <col min="13876" max="14078" width="9.140625" style="1"/>
    <col min="14079" max="14079" width="24.7109375" style="1" customWidth="1"/>
    <col min="14080" max="14080" width="4.7109375" style="1" customWidth="1"/>
    <col min="14081" max="14082" width="16.7109375" style="1" customWidth="1"/>
    <col min="14083" max="14083" width="8.7109375" style="1" customWidth="1"/>
    <col min="14084" max="14085" width="16.7109375" style="1" customWidth="1"/>
    <col min="14086" max="14087" width="8.7109375" style="1" customWidth="1"/>
    <col min="14088" max="14089" width="16.7109375" style="1" customWidth="1"/>
    <col min="14090" max="14090" width="8.7109375" style="1" customWidth="1"/>
    <col min="14091" max="14092" width="16.7109375" style="1" customWidth="1"/>
    <col min="14093" max="14094" width="8.7109375" style="1" customWidth="1"/>
    <col min="14095" max="14096" width="16.7109375" style="1" customWidth="1"/>
    <col min="14097" max="14097" width="8.7109375" style="1" customWidth="1"/>
    <col min="14098" max="14099" width="16.7109375" style="1" customWidth="1"/>
    <col min="14100" max="14100" width="8.7109375" style="1" customWidth="1"/>
    <col min="14101" max="14102" width="16.7109375" style="1" customWidth="1"/>
    <col min="14103" max="14103" width="8.7109375" style="1" customWidth="1"/>
    <col min="14104" max="14105" width="16.7109375" style="1" customWidth="1"/>
    <col min="14106" max="14106" width="8.7109375" style="1" customWidth="1"/>
    <col min="14107" max="14108" width="16.7109375" style="1" customWidth="1"/>
    <col min="14109" max="14112" width="8.7109375" style="1" customWidth="1"/>
    <col min="14113" max="14130" width="18.28515625" style="1" customWidth="1"/>
    <col min="14131" max="14131" width="24.7109375" style="1" customWidth="1"/>
    <col min="14132" max="14334" width="9.140625" style="1"/>
    <col min="14335" max="14335" width="24.7109375" style="1" customWidth="1"/>
    <col min="14336" max="14336" width="4.7109375" style="1" customWidth="1"/>
    <col min="14337" max="14338" width="16.7109375" style="1" customWidth="1"/>
    <col min="14339" max="14339" width="8.7109375" style="1" customWidth="1"/>
    <col min="14340" max="14341" width="16.7109375" style="1" customWidth="1"/>
    <col min="14342" max="14343" width="8.7109375" style="1" customWidth="1"/>
    <col min="14344" max="14345" width="16.7109375" style="1" customWidth="1"/>
    <col min="14346" max="14346" width="8.7109375" style="1" customWidth="1"/>
    <col min="14347" max="14348" width="16.7109375" style="1" customWidth="1"/>
    <col min="14349" max="14350" width="8.7109375" style="1" customWidth="1"/>
    <col min="14351" max="14352" width="16.7109375" style="1" customWidth="1"/>
    <col min="14353" max="14353" width="8.7109375" style="1" customWidth="1"/>
    <col min="14354" max="14355" width="16.7109375" style="1" customWidth="1"/>
    <col min="14356" max="14356" width="8.7109375" style="1" customWidth="1"/>
    <col min="14357" max="14358" width="16.7109375" style="1" customWidth="1"/>
    <col min="14359" max="14359" width="8.7109375" style="1" customWidth="1"/>
    <col min="14360" max="14361" width="16.7109375" style="1" customWidth="1"/>
    <col min="14362" max="14362" width="8.7109375" style="1" customWidth="1"/>
    <col min="14363" max="14364" width="16.7109375" style="1" customWidth="1"/>
    <col min="14365" max="14368" width="8.7109375" style="1" customWidth="1"/>
    <col min="14369" max="14386" width="18.28515625" style="1" customWidth="1"/>
    <col min="14387" max="14387" width="24.7109375" style="1" customWidth="1"/>
    <col min="14388" max="14590" width="9.140625" style="1"/>
    <col min="14591" max="14591" width="24.7109375" style="1" customWidth="1"/>
    <col min="14592" max="14592" width="4.7109375" style="1" customWidth="1"/>
    <col min="14593" max="14594" width="16.7109375" style="1" customWidth="1"/>
    <col min="14595" max="14595" width="8.7109375" style="1" customWidth="1"/>
    <col min="14596" max="14597" width="16.7109375" style="1" customWidth="1"/>
    <col min="14598" max="14599" width="8.7109375" style="1" customWidth="1"/>
    <col min="14600" max="14601" width="16.7109375" style="1" customWidth="1"/>
    <col min="14602" max="14602" width="8.7109375" style="1" customWidth="1"/>
    <col min="14603" max="14604" width="16.7109375" style="1" customWidth="1"/>
    <col min="14605" max="14606" width="8.7109375" style="1" customWidth="1"/>
    <col min="14607" max="14608" width="16.7109375" style="1" customWidth="1"/>
    <col min="14609" max="14609" width="8.7109375" style="1" customWidth="1"/>
    <col min="14610" max="14611" width="16.7109375" style="1" customWidth="1"/>
    <col min="14612" max="14612" width="8.7109375" style="1" customWidth="1"/>
    <col min="14613" max="14614" width="16.7109375" style="1" customWidth="1"/>
    <col min="14615" max="14615" width="8.7109375" style="1" customWidth="1"/>
    <col min="14616" max="14617" width="16.7109375" style="1" customWidth="1"/>
    <col min="14618" max="14618" width="8.7109375" style="1" customWidth="1"/>
    <col min="14619" max="14620" width="16.7109375" style="1" customWidth="1"/>
    <col min="14621" max="14624" width="8.7109375" style="1" customWidth="1"/>
    <col min="14625" max="14642" width="18.28515625" style="1" customWidth="1"/>
    <col min="14643" max="14643" width="24.7109375" style="1" customWidth="1"/>
    <col min="14644" max="14846" width="9.140625" style="1"/>
    <col min="14847" max="14847" width="24.7109375" style="1" customWidth="1"/>
    <col min="14848" max="14848" width="4.7109375" style="1" customWidth="1"/>
    <col min="14849" max="14850" width="16.7109375" style="1" customWidth="1"/>
    <col min="14851" max="14851" width="8.7109375" style="1" customWidth="1"/>
    <col min="14852" max="14853" width="16.7109375" style="1" customWidth="1"/>
    <col min="14854" max="14855" width="8.7109375" style="1" customWidth="1"/>
    <col min="14856" max="14857" width="16.7109375" style="1" customWidth="1"/>
    <col min="14858" max="14858" width="8.7109375" style="1" customWidth="1"/>
    <col min="14859" max="14860" width="16.7109375" style="1" customWidth="1"/>
    <col min="14861" max="14862" width="8.7109375" style="1" customWidth="1"/>
    <col min="14863" max="14864" width="16.7109375" style="1" customWidth="1"/>
    <col min="14865" max="14865" width="8.7109375" style="1" customWidth="1"/>
    <col min="14866" max="14867" width="16.7109375" style="1" customWidth="1"/>
    <col min="14868" max="14868" width="8.7109375" style="1" customWidth="1"/>
    <col min="14869" max="14870" width="16.7109375" style="1" customWidth="1"/>
    <col min="14871" max="14871" width="8.7109375" style="1" customWidth="1"/>
    <col min="14872" max="14873" width="16.7109375" style="1" customWidth="1"/>
    <col min="14874" max="14874" width="8.7109375" style="1" customWidth="1"/>
    <col min="14875" max="14876" width="16.7109375" style="1" customWidth="1"/>
    <col min="14877" max="14880" width="8.7109375" style="1" customWidth="1"/>
    <col min="14881" max="14898" width="18.28515625" style="1" customWidth="1"/>
    <col min="14899" max="14899" width="24.7109375" style="1" customWidth="1"/>
    <col min="14900" max="15102" width="9.140625" style="1"/>
    <col min="15103" max="15103" width="24.7109375" style="1" customWidth="1"/>
    <col min="15104" max="15104" width="4.7109375" style="1" customWidth="1"/>
    <col min="15105" max="15106" width="16.7109375" style="1" customWidth="1"/>
    <col min="15107" max="15107" width="8.7109375" style="1" customWidth="1"/>
    <col min="15108" max="15109" width="16.7109375" style="1" customWidth="1"/>
    <col min="15110" max="15111" width="8.7109375" style="1" customWidth="1"/>
    <col min="15112" max="15113" width="16.7109375" style="1" customWidth="1"/>
    <col min="15114" max="15114" width="8.7109375" style="1" customWidth="1"/>
    <col min="15115" max="15116" width="16.7109375" style="1" customWidth="1"/>
    <col min="15117" max="15118" width="8.7109375" style="1" customWidth="1"/>
    <col min="15119" max="15120" width="16.7109375" style="1" customWidth="1"/>
    <col min="15121" max="15121" width="8.7109375" style="1" customWidth="1"/>
    <col min="15122" max="15123" width="16.7109375" style="1" customWidth="1"/>
    <col min="15124" max="15124" width="8.7109375" style="1" customWidth="1"/>
    <col min="15125" max="15126" width="16.7109375" style="1" customWidth="1"/>
    <col min="15127" max="15127" width="8.7109375" style="1" customWidth="1"/>
    <col min="15128" max="15129" width="16.7109375" style="1" customWidth="1"/>
    <col min="15130" max="15130" width="8.7109375" style="1" customWidth="1"/>
    <col min="15131" max="15132" width="16.7109375" style="1" customWidth="1"/>
    <col min="15133" max="15136" width="8.7109375" style="1" customWidth="1"/>
    <col min="15137" max="15154" width="18.28515625" style="1" customWidth="1"/>
    <col min="15155" max="15155" width="24.7109375" style="1" customWidth="1"/>
    <col min="15156" max="15358" width="9.140625" style="1"/>
    <col min="15359" max="15359" width="24.7109375" style="1" customWidth="1"/>
    <col min="15360" max="15360" width="4.7109375" style="1" customWidth="1"/>
    <col min="15361" max="15362" width="16.7109375" style="1" customWidth="1"/>
    <col min="15363" max="15363" width="8.7109375" style="1" customWidth="1"/>
    <col min="15364" max="15365" width="16.7109375" style="1" customWidth="1"/>
    <col min="15366" max="15367" width="8.7109375" style="1" customWidth="1"/>
    <col min="15368" max="15369" width="16.7109375" style="1" customWidth="1"/>
    <col min="15370" max="15370" width="8.7109375" style="1" customWidth="1"/>
    <col min="15371" max="15372" width="16.7109375" style="1" customWidth="1"/>
    <col min="15373" max="15374" width="8.7109375" style="1" customWidth="1"/>
    <col min="15375" max="15376" width="16.7109375" style="1" customWidth="1"/>
    <col min="15377" max="15377" width="8.7109375" style="1" customWidth="1"/>
    <col min="15378" max="15379" width="16.7109375" style="1" customWidth="1"/>
    <col min="15380" max="15380" width="8.7109375" style="1" customWidth="1"/>
    <col min="15381" max="15382" width="16.7109375" style="1" customWidth="1"/>
    <col min="15383" max="15383" width="8.7109375" style="1" customWidth="1"/>
    <col min="15384" max="15385" width="16.7109375" style="1" customWidth="1"/>
    <col min="15386" max="15386" width="8.7109375" style="1" customWidth="1"/>
    <col min="15387" max="15388" width="16.7109375" style="1" customWidth="1"/>
    <col min="15389" max="15392" width="8.7109375" style="1" customWidth="1"/>
    <col min="15393" max="15410" width="18.28515625" style="1" customWidth="1"/>
    <col min="15411" max="15411" width="24.7109375" style="1" customWidth="1"/>
    <col min="15412" max="15614" width="9.140625" style="1"/>
    <col min="15615" max="15615" width="24.7109375" style="1" customWidth="1"/>
    <col min="15616" max="15616" width="4.7109375" style="1" customWidth="1"/>
    <col min="15617" max="15618" width="16.7109375" style="1" customWidth="1"/>
    <col min="15619" max="15619" width="8.7109375" style="1" customWidth="1"/>
    <col min="15620" max="15621" width="16.7109375" style="1" customWidth="1"/>
    <col min="15622" max="15623" width="8.7109375" style="1" customWidth="1"/>
    <col min="15624" max="15625" width="16.7109375" style="1" customWidth="1"/>
    <col min="15626" max="15626" width="8.7109375" style="1" customWidth="1"/>
    <col min="15627" max="15628" width="16.7109375" style="1" customWidth="1"/>
    <col min="15629" max="15630" width="8.7109375" style="1" customWidth="1"/>
    <col min="15631" max="15632" width="16.7109375" style="1" customWidth="1"/>
    <col min="15633" max="15633" width="8.7109375" style="1" customWidth="1"/>
    <col min="15634" max="15635" width="16.7109375" style="1" customWidth="1"/>
    <col min="15636" max="15636" width="8.7109375" style="1" customWidth="1"/>
    <col min="15637" max="15638" width="16.7109375" style="1" customWidth="1"/>
    <col min="15639" max="15639" width="8.7109375" style="1" customWidth="1"/>
    <col min="15640" max="15641" width="16.7109375" style="1" customWidth="1"/>
    <col min="15642" max="15642" width="8.7109375" style="1" customWidth="1"/>
    <col min="15643" max="15644" width="16.7109375" style="1" customWidth="1"/>
    <col min="15645" max="15648" width="8.7109375" style="1" customWidth="1"/>
    <col min="15649" max="15666" width="18.28515625" style="1" customWidth="1"/>
    <col min="15667" max="15667" width="24.7109375" style="1" customWidth="1"/>
    <col min="15668" max="15870" width="9.140625" style="1"/>
    <col min="15871" max="15871" width="24.7109375" style="1" customWidth="1"/>
    <col min="15872" max="15872" width="4.7109375" style="1" customWidth="1"/>
    <col min="15873" max="15874" width="16.7109375" style="1" customWidth="1"/>
    <col min="15875" max="15875" width="8.7109375" style="1" customWidth="1"/>
    <col min="15876" max="15877" width="16.7109375" style="1" customWidth="1"/>
    <col min="15878" max="15879" width="8.7109375" style="1" customWidth="1"/>
    <col min="15880" max="15881" width="16.7109375" style="1" customWidth="1"/>
    <col min="15882" max="15882" width="8.7109375" style="1" customWidth="1"/>
    <col min="15883" max="15884" width="16.7109375" style="1" customWidth="1"/>
    <col min="15885" max="15886" width="8.7109375" style="1" customWidth="1"/>
    <col min="15887" max="15888" width="16.7109375" style="1" customWidth="1"/>
    <col min="15889" max="15889" width="8.7109375" style="1" customWidth="1"/>
    <col min="15890" max="15891" width="16.7109375" style="1" customWidth="1"/>
    <col min="15892" max="15892" width="8.7109375" style="1" customWidth="1"/>
    <col min="15893" max="15894" width="16.7109375" style="1" customWidth="1"/>
    <col min="15895" max="15895" width="8.7109375" style="1" customWidth="1"/>
    <col min="15896" max="15897" width="16.7109375" style="1" customWidth="1"/>
    <col min="15898" max="15898" width="8.7109375" style="1" customWidth="1"/>
    <col min="15899" max="15900" width="16.7109375" style="1" customWidth="1"/>
    <col min="15901" max="15904" width="8.7109375" style="1" customWidth="1"/>
    <col min="15905" max="15922" width="18.28515625" style="1" customWidth="1"/>
    <col min="15923" max="15923" width="24.7109375" style="1" customWidth="1"/>
    <col min="15924" max="16126" width="9.140625" style="1"/>
    <col min="16127" max="16127" width="24.7109375" style="1" customWidth="1"/>
    <col min="16128" max="16128" width="4.7109375" style="1" customWidth="1"/>
    <col min="16129" max="16130" width="16.7109375" style="1" customWidth="1"/>
    <col min="16131" max="16131" width="8.7109375" style="1" customWidth="1"/>
    <col min="16132" max="16133" width="16.7109375" style="1" customWidth="1"/>
    <col min="16134" max="16135" width="8.7109375" style="1" customWidth="1"/>
    <col min="16136" max="16137" width="16.7109375" style="1" customWidth="1"/>
    <col min="16138" max="16138" width="8.7109375" style="1" customWidth="1"/>
    <col min="16139" max="16140" width="16.7109375" style="1" customWidth="1"/>
    <col min="16141" max="16142" width="8.7109375" style="1" customWidth="1"/>
    <col min="16143" max="16144" width="16.7109375" style="1" customWidth="1"/>
    <col min="16145" max="16145" width="8.7109375" style="1" customWidth="1"/>
    <col min="16146" max="16147" width="16.7109375" style="1" customWidth="1"/>
    <col min="16148" max="16148" width="8.7109375" style="1" customWidth="1"/>
    <col min="16149" max="16150" width="16.7109375" style="1" customWidth="1"/>
    <col min="16151" max="16151" width="8.7109375" style="1" customWidth="1"/>
    <col min="16152" max="16153" width="16.7109375" style="1" customWidth="1"/>
    <col min="16154" max="16154" width="8.7109375" style="1" customWidth="1"/>
    <col min="16155" max="16156" width="16.7109375" style="1" customWidth="1"/>
    <col min="16157" max="16160" width="8.7109375" style="1" customWidth="1"/>
    <col min="16161" max="16178" width="18.28515625" style="1" customWidth="1"/>
    <col min="16179" max="16179" width="24.7109375" style="1" customWidth="1"/>
    <col min="16180" max="16384" width="9.140625" style="1"/>
  </cols>
  <sheetData>
    <row r="1" spans="1:51" ht="12.75">
      <c r="AP1" s="37"/>
      <c r="AQ1" s="37"/>
      <c r="AR1" s="37"/>
      <c r="AV1" s="37"/>
      <c r="AW1" s="37"/>
      <c r="AX1" s="37"/>
      <c r="AY1" s="37"/>
    </row>
    <row r="2" spans="1:51" ht="12.75">
      <c r="AP2" s="37"/>
      <c r="AQ2" s="37"/>
      <c r="AR2" s="37"/>
      <c r="AV2" s="38"/>
      <c r="AW2" s="37"/>
      <c r="AX2" s="37"/>
      <c r="AY2" s="37"/>
    </row>
    <row r="3" spans="1:51" ht="12.75">
      <c r="A3" s="2"/>
    </row>
    <row r="4" spans="1:51" ht="36" customHeight="1">
      <c r="A4" s="39" t="s">
        <v>0</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4"/>
      <c r="AT4" s="4"/>
      <c r="AU4" s="4"/>
      <c r="AV4" s="4"/>
      <c r="AW4" s="4"/>
      <c r="AX4" s="4"/>
      <c r="AY4" s="4"/>
    </row>
    <row r="5" spans="1:51" ht="12.75"/>
    <row r="6" spans="1:51" ht="12.75">
      <c r="A6" s="36" t="s">
        <v>1</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5"/>
      <c r="AT6" s="5"/>
      <c r="AU6" s="5"/>
      <c r="AV6" s="5"/>
      <c r="AW6" s="5"/>
      <c r="AX6" s="5"/>
      <c r="AY6" s="5"/>
    </row>
    <row r="7" spans="1:51" ht="12.75"/>
    <row r="8" spans="1:51" ht="12.75">
      <c r="A8" s="6" t="s">
        <v>2</v>
      </c>
      <c r="D8" s="40" t="s">
        <v>3</v>
      </c>
      <c r="E8" s="40"/>
      <c r="F8" s="40"/>
      <c r="G8" s="40"/>
      <c r="H8" s="40"/>
      <c r="I8" s="40"/>
      <c r="U8" s="7"/>
      <c r="V8" s="7"/>
      <c r="W8" s="7"/>
      <c r="X8" s="7"/>
      <c r="Y8" s="7"/>
      <c r="Z8" s="7"/>
      <c r="AA8" s="7"/>
      <c r="AB8" s="7"/>
      <c r="AC8" s="7"/>
      <c r="AD8" s="7"/>
      <c r="AE8" s="7"/>
      <c r="AF8" s="7"/>
      <c r="AG8" s="7"/>
      <c r="AH8" s="7"/>
    </row>
    <row r="9" spans="1:51" ht="12.75">
      <c r="A9" s="6" t="s">
        <v>4</v>
      </c>
    </row>
    <row r="10" spans="1:51" ht="12.75"/>
    <row r="11" spans="1:51" ht="71.25" customHeight="1">
      <c r="A11" s="41" t="s">
        <v>5</v>
      </c>
      <c r="B11" s="41" t="s">
        <v>6</v>
      </c>
      <c r="C11" s="44" t="s">
        <v>7</v>
      </c>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5" t="s">
        <v>8</v>
      </c>
      <c r="AG11" s="41" t="s">
        <v>9</v>
      </c>
      <c r="AH11" s="52"/>
      <c r="AI11" s="41" t="s">
        <v>10</v>
      </c>
      <c r="AJ11" s="51"/>
      <c r="AK11" s="51"/>
      <c r="AL11" s="51"/>
      <c r="AM11" s="49"/>
      <c r="AN11" s="41" t="s">
        <v>11</v>
      </c>
      <c r="AO11" s="51"/>
      <c r="AP11" s="51"/>
      <c r="AQ11" s="51"/>
      <c r="AR11" s="49"/>
      <c r="AS11" s="41" t="s">
        <v>12</v>
      </c>
      <c r="AT11" s="51"/>
      <c r="AU11" s="51"/>
      <c r="AV11" s="41" t="s">
        <v>13</v>
      </c>
      <c r="AW11" s="51"/>
      <c r="AX11" s="51"/>
      <c r="AY11" s="44" t="s">
        <v>14</v>
      </c>
    </row>
    <row r="12" spans="1:51" ht="30" customHeight="1">
      <c r="A12" s="42"/>
      <c r="B12" s="42"/>
      <c r="C12" s="44" t="s">
        <v>15</v>
      </c>
      <c r="D12" s="44"/>
      <c r="E12" s="44"/>
      <c r="F12" s="44"/>
      <c r="G12" s="44"/>
      <c r="H12" s="44"/>
      <c r="I12" s="44"/>
      <c r="J12" s="44"/>
      <c r="K12" s="44"/>
      <c r="L12" s="44"/>
      <c r="M12" s="44"/>
      <c r="N12" s="44"/>
      <c r="O12" s="44"/>
      <c r="P12" s="44"/>
      <c r="Q12" s="44"/>
      <c r="R12" s="44"/>
      <c r="S12" s="44"/>
      <c r="T12" s="44"/>
      <c r="U12" s="44"/>
      <c r="V12" s="44"/>
      <c r="W12" s="44" t="s">
        <v>16</v>
      </c>
      <c r="X12" s="44"/>
      <c r="Y12" s="44"/>
      <c r="Z12" s="44"/>
      <c r="AA12" s="44"/>
      <c r="AB12" s="44"/>
      <c r="AC12" s="41" t="s">
        <v>17</v>
      </c>
      <c r="AD12" s="51"/>
      <c r="AE12" s="52"/>
      <c r="AF12" s="46"/>
      <c r="AG12" s="42"/>
      <c r="AH12" s="55"/>
      <c r="AI12" s="41" t="s">
        <v>18</v>
      </c>
      <c r="AJ12" s="51"/>
      <c r="AK12" s="8" t="s">
        <v>19</v>
      </c>
      <c r="AL12" s="9" t="s">
        <v>20</v>
      </c>
      <c r="AM12" s="10" t="s">
        <v>21</v>
      </c>
      <c r="AN12" s="41" t="s">
        <v>18</v>
      </c>
      <c r="AO12" s="51"/>
      <c r="AP12" s="8" t="s">
        <v>19</v>
      </c>
      <c r="AQ12" s="9" t="s">
        <v>20</v>
      </c>
      <c r="AR12" s="10" t="s">
        <v>21</v>
      </c>
      <c r="AS12" s="9" t="s">
        <v>18</v>
      </c>
      <c r="AT12" s="9" t="s">
        <v>19</v>
      </c>
      <c r="AU12" s="9" t="s">
        <v>20</v>
      </c>
      <c r="AV12" s="11" t="s">
        <v>18</v>
      </c>
      <c r="AW12" s="10" t="s">
        <v>19</v>
      </c>
      <c r="AX12" s="9" t="s">
        <v>20</v>
      </c>
      <c r="AY12" s="50"/>
    </row>
    <row r="13" spans="1:51" ht="48" customHeight="1">
      <c r="A13" s="42"/>
      <c r="B13" s="42"/>
      <c r="C13" s="44" t="s">
        <v>22</v>
      </c>
      <c r="D13" s="44"/>
      <c r="E13" s="44"/>
      <c r="F13" s="44" t="s">
        <v>23</v>
      </c>
      <c r="G13" s="44"/>
      <c r="H13" s="44"/>
      <c r="I13" s="44"/>
      <c r="J13" s="48" t="s">
        <v>24</v>
      </c>
      <c r="K13" s="49"/>
      <c r="L13" s="50"/>
      <c r="M13" s="44" t="s">
        <v>25</v>
      </c>
      <c r="N13" s="44"/>
      <c r="O13" s="44"/>
      <c r="P13" s="44"/>
      <c r="Q13" s="44" t="s">
        <v>26</v>
      </c>
      <c r="R13" s="44"/>
      <c r="S13" s="44"/>
      <c r="T13" s="44" t="s">
        <v>27</v>
      </c>
      <c r="U13" s="44"/>
      <c r="V13" s="44"/>
      <c r="W13" s="44" t="s">
        <v>28</v>
      </c>
      <c r="X13" s="44"/>
      <c r="Y13" s="44"/>
      <c r="Z13" s="44" t="s">
        <v>29</v>
      </c>
      <c r="AA13" s="44"/>
      <c r="AB13" s="44"/>
      <c r="AC13" s="43"/>
      <c r="AD13" s="53"/>
      <c r="AE13" s="54"/>
      <c r="AF13" s="46"/>
      <c r="AG13" s="43"/>
      <c r="AH13" s="54"/>
      <c r="AI13" s="42" t="s">
        <v>30</v>
      </c>
      <c r="AJ13" s="56"/>
      <c r="AK13" s="12" t="s">
        <v>31</v>
      </c>
      <c r="AL13" s="13" t="s">
        <v>32</v>
      </c>
      <c r="AM13" s="9" t="s">
        <v>33</v>
      </c>
      <c r="AN13" s="42" t="s">
        <v>30</v>
      </c>
      <c r="AO13" s="56"/>
      <c r="AP13" s="12" t="s">
        <v>31</v>
      </c>
      <c r="AQ13" s="12" t="s">
        <v>32</v>
      </c>
      <c r="AR13" s="9" t="s">
        <v>33</v>
      </c>
      <c r="AS13" s="13" t="s">
        <v>30</v>
      </c>
      <c r="AT13" s="13" t="s">
        <v>31</v>
      </c>
      <c r="AU13" s="13" t="s">
        <v>32</v>
      </c>
      <c r="AV13" s="13" t="s">
        <v>30</v>
      </c>
      <c r="AW13" s="13" t="s">
        <v>31</v>
      </c>
      <c r="AX13" s="13" t="s">
        <v>32</v>
      </c>
      <c r="AY13" s="50"/>
    </row>
    <row r="14" spans="1:51" ht="12.75">
      <c r="A14" s="42"/>
      <c r="B14" s="42"/>
      <c r="C14" s="44" t="s">
        <v>34</v>
      </c>
      <c r="D14" s="44" t="s">
        <v>35</v>
      </c>
      <c r="E14" s="44" t="s">
        <v>36</v>
      </c>
      <c r="F14" s="44" t="s">
        <v>34</v>
      </c>
      <c r="G14" s="44" t="s">
        <v>35</v>
      </c>
      <c r="H14" s="44" t="s">
        <v>36</v>
      </c>
      <c r="I14" s="44" t="s">
        <v>37</v>
      </c>
      <c r="J14" s="44" t="s">
        <v>34</v>
      </c>
      <c r="K14" s="44" t="s">
        <v>38</v>
      </c>
      <c r="L14" s="44" t="s">
        <v>36</v>
      </c>
      <c r="M14" s="44" t="s">
        <v>34</v>
      </c>
      <c r="N14" s="44" t="s">
        <v>38</v>
      </c>
      <c r="O14" s="44" t="s">
        <v>36</v>
      </c>
      <c r="P14" s="44" t="s">
        <v>37</v>
      </c>
      <c r="Q14" s="44" t="s">
        <v>34</v>
      </c>
      <c r="R14" s="44" t="s">
        <v>38</v>
      </c>
      <c r="S14" s="44" t="s">
        <v>36</v>
      </c>
      <c r="T14" s="44" t="s">
        <v>34</v>
      </c>
      <c r="U14" s="44" t="s">
        <v>38</v>
      </c>
      <c r="V14" s="44" t="s">
        <v>36</v>
      </c>
      <c r="W14" s="44" t="s">
        <v>34</v>
      </c>
      <c r="X14" s="44" t="s">
        <v>35</v>
      </c>
      <c r="Y14" s="44" t="s">
        <v>36</v>
      </c>
      <c r="Z14" s="44" t="s">
        <v>34</v>
      </c>
      <c r="AA14" s="44" t="s">
        <v>38</v>
      </c>
      <c r="AB14" s="44" t="s">
        <v>36</v>
      </c>
      <c r="AC14" s="44" t="s">
        <v>34</v>
      </c>
      <c r="AD14" s="44" t="s">
        <v>35</v>
      </c>
      <c r="AE14" s="44" t="s">
        <v>36</v>
      </c>
      <c r="AF14" s="46"/>
      <c r="AG14" s="45" t="s">
        <v>39</v>
      </c>
      <c r="AH14" s="45" t="s">
        <v>40</v>
      </c>
      <c r="AI14" s="44" t="s">
        <v>41</v>
      </c>
      <c r="AJ14" s="44" t="s">
        <v>42</v>
      </c>
      <c r="AK14" s="42"/>
      <c r="AL14" s="42"/>
      <c r="AM14" s="46"/>
      <c r="AN14" s="45" t="s">
        <v>41</v>
      </c>
      <c r="AO14" s="45" t="s">
        <v>42</v>
      </c>
      <c r="AP14" s="42"/>
      <c r="AQ14" s="42"/>
      <c r="AR14" s="46"/>
      <c r="AS14" s="55"/>
      <c r="AT14" s="46"/>
      <c r="AU14" s="46"/>
      <c r="AV14" s="55"/>
      <c r="AW14" s="56"/>
      <c r="AX14" s="46"/>
      <c r="AY14" s="50"/>
    </row>
    <row r="15" spans="1:51" ht="51" customHeight="1">
      <c r="A15" s="43"/>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7"/>
      <c r="AG15" s="47"/>
      <c r="AH15" s="47"/>
      <c r="AI15" s="44"/>
      <c r="AJ15" s="44"/>
      <c r="AK15" s="43"/>
      <c r="AL15" s="43"/>
      <c r="AM15" s="47"/>
      <c r="AN15" s="47"/>
      <c r="AO15" s="47"/>
      <c r="AP15" s="43"/>
      <c r="AQ15" s="43"/>
      <c r="AR15" s="47"/>
      <c r="AS15" s="54"/>
      <c r="AT15" s="47"/>
      <c r="AU15" s="47"/>
      <c r="AV15" s="54"/>
      <c r="AW15" s="53"/>
      <c r="AX15" s="47"/>
      <c r="AY15" s="50"/>
    </row>
    <row r="16" spans="1:51" ht="12.75">
      <c r="A16" s="14">
        <v>1</v>
      </c>
      <c r="B16" s="14">
        <v>2</v>
      </c>
      <c r="C16" s="14">
        <v>3</v>
      </c>
      <c r="D16" s="14">
        <v>4</v>
      </c>
      <c r="E16" s="14">
        <v>5</v>
      </c>
      <c r="F16" s="14">
        <v>6</v>
      </c>
      <c r="G16" s="14">
        <v>7</v>
      </c>
      <c r="H16" s="14">
        <v>8</v>
      </c>
      <c r="I16" s="14">
        <v>9</v>
      </c>
      <c r="J16" s="14">
        <v>10</v>
      </c>
      <c r="K16" s="14">
        <v>11</v>
      </c>
      <c r="L16" s="14">
        <v>12</v>
      </c>
      <c r="M16" s="14">
        <v>13</v>
      </c>
      <c r="N16" s="14">
        <v>14</v>
      </c>
      <c r="O16" s="14">
        <v>15</v>
      </c>
      <c r="P16" s="14">
        <v>16</v>
      </c>
      <c r="Q16" s="14">
        <v>17</v>
      </c>
      <c r="R16" s="14">
        <v>18</v>
      </c>
      <c r="S16" s="14">
        <v>19</v>
      </c>
      <c r="T16" s="14">
        <v>20</v>
      </c>
      <c r="U16" s="14">
        <v>21</v>
      </c>
      <c r="V16" s="14">
        <v>22</v>
      </c>
      <c r="W16" s="14">
        <v>23</v>
      </c>
      <c r="X16" s="14">
        <v>24</v>
      </c>
      <c r="Y16" s="14">
        <v>25</v>
      </c>
      <c r="Z16" s="14">
        <v>26</v>
      </c>
      <c r="AA16" s="14">
        <v>27</v>
      </c>
      <c r="AB16" s="14">
        <v>28</v>
      </c>
      <c r="AC16" s="14">
        <v>29</v>
      </c>
      <c r="AD16" s="14">
        <v>30</v>
      </c>
      <c r="AE16" s="14">
        <v>31</v>
      </c>
      <c r="AF16" s="14">
        <v>32</v>
      </c>
      <c r="AG16" s="48">
        <v>33</v>
      </c>
      <c r="AH16" s="50"/>
      <c r="AI16" s="14">
        <v>34</v>
      </c>
      <c r="AJ16" s="14">
        <v>35</v>
      </c>
      <c r="AK16" s="14">
        <v>36</v>
      </c>
      <c r="AL16" s="14">
        <v>37</v>
      </c>
      <c r="AM16" s="14">
        <v>38</v>
      </c>
      <c r="AN16" s="14">
        <v>40</v>
      </c>
      <c r="AO16" s="14">
        <v>41</v>
      </c>
      <c r="AP16" s="14">
        <v>42</v>
      </c>
      <c r="AQ16" s="14">
        <v>43</v>
      </c>
      <c r="AR16" s="14">
        <v>44</v>
      </c>
      <c r="AS16" s="14">
        <v>46</v>
      </c>
      <c r="AT16" s="14">
        <v>47</v>
      </c>
      <c r="AU16" s="14">
        <v>48</v>
      </c>
      <c r="AV16" s="14">
        <v>49</v>
      </c>
      <c r="AW16" s="14">
        <v>50</v>
      </c>
      <c r="AX16" s="14">
        <v>51</v>
      </c>
      <c r="AY16" s="14">
        <v>52</v>
      </c>
    </row>
    <row r="17" spans="1:51" s="18" customFormat="1" ht="52.5">
      <c r="A17" s="15" t="s">
        <v>43</v>
      </c>
      <c r="B17" s="16" t="s">
        <v>44</v>
      </c>
      <c r="C17" s="16" t="s">
        <v>45</v>
      </c>
      <c r="D17" s="16" t="s">
        <v>45</v>
      </c>
      <c r="E17" s="16" t="s">
        <v>45</v>
      </c>
      <c r="F17" s="16" t="s">
        <v>45</v>
      </c>
      <c r="G17" s="16" t="s">
        <v>45</v>
      </c>
      <c r="H17" s="16" t="s">
        <v>45</v>
      </c>
      <c r="I17" s="16" t="s">
        <v>45</v>
      </c>
      <c r="J17" s="16" t="s">
        <v>45</v>
      </c>
      <c r="K17" s="16" t="s">
        <v>45</v>
      </c>
      <c r="L17" s="16" t="s">
        <v>45</v>
      </c>
      <c r="M17" s="16" t="s">
        <v>45</v>
      </c>
      <c r="N17" s="16" t="s">
        <v>45</v>
      </c>
      <c r="O17" s="16" t="s">
        <v>45</v>
      </c>
      <c r="P17" s="16" t="s">
        <v>45</v>
      </c>
      <c r="Q17" s="16" t="s">
        <v>45</v>
      </c>
      <c r="R17" s="16" t="s">
        <v>45</v>
      </c>
      <c r="S17" s="16" t="s">
        <v>45</v>
      </c>
      <c r="T17" s="16" t="s">
        <v>45</v>
      </c>
      <c r="U17" s="16" t="s">
        <v>45</v>
      </c>
      <c r="V17" s="16" t="s">
        <v>45</v>
      </c>
      <c r="W17" s="16" t="s">
        <v>45</v>
      </c>
      <c r="X17" s="16" t="s">
        <v>45</v>
      </c>
      <c r="Y17" s="16" t="s">
        <v>45</v>
      </c>
      <c r="Z17" s="16" t="s">
        <v>45</v>
      </c>
      <c r="AA17" s="16" t="s">
        <v>45</v>
      </c>
      <c r="AB17" s="16" t="s">
        <v>45</v>
      </c>
      <c r="AC17" s="16" t="s">
        <v>45</v>
      </c>
      <c r="AD17" s="16" t="s">
        <v>45</v>
      </c>
      <c r="AE17" s="16" t="s">
        <v>45</v>
      </c>
      <c r="AF17" s="16" t="s">
        <v>45</v>
      </c>
      <c r="AG17" s="16" t="s">
        <v>45</v>
      </c>
      <c r="AH17" s="16" t="s">
        <v>45</v>
      </c>
      <c r="AI17" s="17">
        <f t="shared" ref="AI17:AJ17" si="0">SUM(AI19+AI38+AI41+AI47)</f>
        <v>80272.899999999994</v>
      </c>
      <c r="AJ17" s="17">
        <f t="shared" si="0"/>
        <v>74110.099999999991</v>
      </c>
      <c r="AK17" s="17">
        <f>SUM(AK19+AK38+AK41+AK47)</f>
        <v>49267.199999999997</v>
      </c>
      <c r="AL17" s="17">
        <f t="shared" ref="AL17:AX17" si="1">SUM(AL19+AL38+AL41+AL47)</f>
        <v>48793.999999999993</v>
      </c>
      <c r="AM17" s="17">
        <f t="shared" si="1"/>
        <v>49731.7</v>
      </c>
      <c r="AN17" s="17">
        <f t="shared" si="1"/>
        <v>71987.399999999994</v>
      </c>
      <c r="AO17" s="17">
        <f t="shared" si="1"/>
        <v>70527.099999999991</v>
      </c>
      <c r="AP17" s="17">
        <f t="shared" si="1"/>
        <v>47718.400000000001</v>
      </c>
      <c r="AQ17" s="17">
        <f t="shared" si="1"/>
        <v>48586.099999999991</v>
      </c>
      <c r="AR17" s="17">
        <f t="shared" si="1"/>
        <v>49523.8</v>
      </c>
      <c r="AS17" s="17">
        <f t="shared" si="1"/>
        <v>74110.099999999991</v>
      </c>
      <c r="AT17" s="17">
        <f t="shared" si="1"/>
        <v>49267.199999999997</v>
      </c>
      <c r="AU17" s="17">
        <f t="shared" si="1"/>
        <v>48793.999999999993</v>
      </c>
      <c r="AV17" s="17">
        <f t="shared" si="1"/>
        <v>70527.099999999991</v>
      </c>
      <c r="AW17" s="17">
        <f t="shared" si="1"/>
        <v>47718.400000000001</v>
      </c>
      <c r="AX17" s="17">
        <f t="shared" si="1"/>
        <v>48586.099999999991</v>
      </c>
      <c r="AY17" s="16" t="s">
        <v>45</v>
      </c>
    </row>
    <row r="18" spans="1:51" ht="12.75">
      <c r="A18" s="19" t="s">
        <v>46</v>
      </c>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1"/>
      <c r="AJ18" s="21"/>
      <c r="AK18" s="21"/>
      <c r="AL18" s="21"/>
      <c r="AM18" s="21"/>
      <c r="AN18" s="21"/>
      <c r="AO18" s="21"/>
      <c r="AP18" s="21"/>
      <c r="AQ18" s="21"/>
      <c r="AR18" s="21"/>
      <c r="AS18" s="21"/>
      <c r="AT18" s="21"/>
      <c r="AU18" s="21"/>
      <c r="AV18" s="21"/>
      <c r="AW18" s="21"/>
      <c r="AX18" s="21"/>
      <c r="AY18" s="20"/>
    </row>
    <row r="19" spans="1:51" s="18" customFormat="1" ht="63">
      <c r="A19" s="15" t="s">
        <v>47</v>
      </c>
      <c r="B19" s="16" t="s">
        <v>48</v>
      </c>
      <c r="C19" s="16" t="s">
        <v>45</v>
      </c>
      <c r="D19" s="16" t="s">
        <v>45</v>
      </c>
      <c r="E19" s="16" t="s">
        <v>45</v>
      </c>
      <c r="F19" s="16" t="s">
        <v>45</v>
      </c>
      <c r="G19" s="16" t="s">
        <v>45</v>
      </c>
      <c r="H19" s="16" t="s">
        <v>45</v>
      </c>
      <c r="I19" s="16" t="s">
        <v>45</v>
      </c>
      <c r="J19" s="16" t="s">
        <v>45</v>
      </c>
      <c r="K19" s="16" t="s">
        <v>45</v>
      </c>
      <c r="L19" s="16" t="s">
        <v>45</v>
      </c>
      <c r="M19" s="16" t="s">
        <v>45</v>
      </c>
      <c r="N19" s="16" t="s">
        <v>45</v>
      </c>
      <c r="O19" s="16" t="s">
        <v>45</v>
      </c>
      <c r="P19" s="16" t="s">
        <v>45</v>
      </c>
      <c r="Q19" s="16" t="s">
        <v>45</v>
      </c>
      <c r="R19" s="16" t="s">
        <v>45</v>
      </c>
      <c r="S19" s="16" t="s">
        <v>45</v>
      </c>
      <c r="T19" s="16" t="s">
        <v>45</v>
      </c>
      <c r="U19" s="16" t="s">
        <v>45</v>
      </c>
      <c r="V19" s="16" t="s">
        <v>45</v>
      </c>
      <c r="W19" s="16" t="s">
        <v>45</v>
      </c>
      <c r="X19" s="16" t="s">
        <v>45</v>
      </c>
      <c r="Y19" s="16" t="s">
        <v>45</v>
      </c>
      <c r="Z19" s="16" t="s">
        <v>45</v>
      </c>
      <c r="AA19" s="16" t="s">
        <v>45</v>
      </c>
      <c r="AB19" s="16" t="s">
        <v>45</v>
      </c>
      <c r="AC19" s="16" t="s">
        <v>45</v>
      </c>
      <c r="AD19" s="16" t="s">
        <v>45</v>
      </c>
      <c r="AE19" s="16" t="s">
        <v>45</v>
      </c>
      <c r="AF19" s="16" t="s">
        <v>45</v>
      </c>
      <c r="AG19" s="16" t="s">
        <v>45</v>
      </c>
      <c r="AH19" s="16" t="s">
        <v>45</v>
      </c>
      <c r="AI19" s="17">
        <f t="shared" ref="AI19:AJ19" si="2">SUM(AI21)</f>
        <v>65909.099999999991</v>
      </c>
      <c r="AJ19" s="17">
        <f t="shared" si="2"/>
        <v>59765.399999999994</v>
      </c>
      <c r="AK19" s="17">
        <f>SUM(AK21)</f>
        <v>31398</v>
      </c>
      <c r="AL19" s="17">
        <f t="shared" ref="AL19:AX19" si="3">SUM(AL21)</f>
        <v>32382.6</v>
      </c>
      <c r="AM19" s="17">
        <f t="shared" si="3"/>
        <v>32929.1</v>
      </c>
      <c r="AN19" s="17">
        <f t="shared" si="3"/>
        <v>57653.599999999991</v>
      </c>
      <c r="AO19" s="17">
        <f t="shared" si="3"/>
        <v>56212.399999999994</v>
      </c>
      <c r="AP19" s="17">
        <f t="shared" si="3"/>
        <v>29849.100000000002</v>
      </c>
      <c r="AQ19" s="17">
        <f t="shared" si="3"/>
        <v>32174.699999999997</v>
      </c>
      <c r="AR19" s="17">
        <f t="shared" si="3"/>
        <v>32721.200000000001</v>
      </c>
      <c r="AS19" s="17">
        <f t="shared" si="3"/>
        <v>59765.399999999994</v>
      </c>
      <c r="AT19" s="17">
        <f t="shared" si="3"/>
        <v>31398</v>
      </c>
      <c r="AU19" s="17">
        <f t="shared" si="3"/>
        <v>32382.6</v>
      </c>
      <c r="AV19" s="17">
        <f t="shared" si="3"/>
        <v>56212.399999999994</v>
      </c>
      <c r="AW19" s="17">
        <f t="shared" si="3"/>
        <v>29849.100000000002</v>
      </c>
      <c r="AX19" s="17">
        <f t="shared" si="3"/>
        <v>32174.699999999997</v>
      </c>
      <c r="AY19" s="16" t="s">
        <v>45</v>
      </c>
    </row>
    <row r="20" spans="1:51" ht="12.75">
      <c r="A20" s="19" t="s">
        <v>46</v>
      </c>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1"/>
      <c r="AJ20" s="21"/>
      <c r="AK20" s="21"/>
      <c r="AL20" s="21"/>
      <c r="AM20" s="21"/>
      <c r="AN20" s="21"/>
      <c r="AO20" s="21"/>
      <c r="AP20" s="21"/>
      <c r="AQ20" s="21"/>
      <c r="AR20" s="21"/>
      <c r="AS20" s="21"/>
      <c r="AT20" s="21"/>
      <c r="AU20" s="21"/>
      <c r="AV20" s="21"/>
      <c r="AW20" s="21"/>
      <c r="AX20" s="21"/>
      <c r="AY20" s="20"/>
    </row>
    <row r="21" spans="1:51" s="18" customFormat="1" ht="63">
      <c r="A21" s="15" t="s">
        <v>49</v>
      </c>
      <c r="B21" s="16" t="s">
        <v>50</v>
      </c>
      <c r="C21" s="16" t="s">
        <v>45</v>
      </c>
      <c r="D21" s="16" t="s">
        <v>45</v>
      </c>
      <c r="E21" s="16" t="s">
        <v>45</v>
      </c>
      <c r="F21" s="16" t="s">
        <v>45</v>
      </c>
      <c r="G21" s="16" t="s">
        <v>45</v>
      </c>
      <c r="H21" s="16" t="s">
        <v>45</v>
      </c>
      <c r="I21" s="16" t="s">
        <v>45</v>
      </c>
      <c r="J21" s="16" t="s">
        <v>45</v>
      </c>
      <c r="K21" s="16" t="s">
        <v>45</v>
      </c>
      <c r="L21" s="16" t="s">
        <v>45</v>
      </c>
      <c r="M21" s="16" t="s">
        <v>45</v>
      </c>
      <c r="N21" s="16" t="s">
        <v>45</v>
      </c>
      <c r="O21" s="16" t="s">
        <v>45</v>
      </c>
      <c r="P21" s="16" t="s">
        <v>45</v>
      </c>
      <c r="Q21" s="16" t="s">
        <v>45</v>
      </c>
      <c r="R21" s="16" t="s">
        <v>45</v>
      </c>
      <c r="S21" s="16" t="s">
        <v>45</v>
      </c>
      <c r="T21" s="16" t="s">
        <v>45</v>
      </c>
      <c r="U21" s="16" t="s">
        <v>45</v>
      </c>
      <c r="V21" s="16" t="s">
        <v>45</v>
      </c>
      <c r="W21" s="16" t="s">
        <v>45</v>
      </c>
      <c r="X21" s="16" t="s">
        <v>45</v>
      </c>
      <c r="Y21" s="16" t="s">
        <v>45</v>
      </c>
      <c r="Z21" s="16" t="s">
        <v>45</v>
      </c>
      <c r="AA21" s="16" t="s">
        <v>45</v>
      </c>
      <c r="AB21" s="16" t="s">
        <v>45</v>
      </c>
      <c r="AC21" s="16" t="s">
        <v>45</v>
      </c>
      <c r="AD21" s="16" t="s">
        <v>45</v>
      </c>
      <c r="AE21" s="16" t="s">
        <v>45</v>
      </c>
      <c r="AF21" s="16" t="s">
        <v>45</v>
      </c>
      <c r="AG21" s="16" t="s">
        <v>45</v>
      </c>
      <c r="AH21" s="16" t="s">
        <v>45</v>
      </c>
      <c r="AI21" s="17">
        <f t="shared" ref="AI21:AX21" si="4">SUM(AI23+AI24+AI25+AI26+AI27+AI28+AI29+AI30+AI31+AI32+AI33+AI35+AI36+AI37)+AI34</f>
        <v>65909.099999999991</v>
      </c>
      <c r="AJ21" s="17">
        <f t="shared" si="4"/>
        <v>59765.399999999994</v>
      </c>
      <c r="AK21" s="17">
        <f t="shared" si="4"/>
        <v>31398</v>
      </c>
      <c r="AL21" s="17">
        <f t="shared" si="4"/>
        <v>32382.6</v>
      </c>
      <c r="AM21" s="17">
        <f t="shared" si="4"/>
        <v>32929.1</v>
      </c>
      <c r="AN21" s="17">
        <f t="shared" si="4"/>
        <v>57653.599999999991</v>
      </c>
      <c r="AO21" s="17">
        <f t="shared" si="4"/>
        <v>56212.399999999994</v>
      </c>
      <c r="AP21" s="17">
        <f t="shared" si="4"/>
        <v>29849.100000000002</v>
      </c>
      <c r="AQ21" s="17">
        <f t="shared" si="4"/>
        <v>32174.699999999997</v>
      </c>
      <c r="AR21" s="17">
        <f t="shared" si="4"/>
        <v>32721.200000000001</v>
      </c>
      <c r="AS21" s="17">
        <f t="shared" si="4"/>
        <v>59765.399999999994</v>
      </c>
      <c r="AT21" s="17">
        <f t="shared" si="4"/>
        <v>31398</v>
      </c>
      <c r="AU21" s="17">
        <f t="shared" si="4"/>
        <v>32382.6</v>
      </c>
      <c r="AV21" s="17">
        <f t="shared" si="4"/>
        <v>56212.399999999994</v>
      </c>
      <c r="AW21" s="17">
        <f t="shared" si="4"/>
        <v>29849.100000000002</v>
      </c>
      <c r="AX21" s="17">
        <f t="shared" si="4"/>
        <v>32174.699999999997</v>
      </c>
      <c r="AY21" s="16" t="s">
        <v>45</v>
      </c>
    </row>
    <row r="22" spans="1:51" ht="12.75">
      <c r="A22" s="19" t="s">
        <v>46</v>
      </c>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1"/>
      <c r="AJ22" s="21"/>
      <c r="AK22" s="21"/>
      <c r="AL22" s="21"/>
      <c r="AM22" s="21"/>
      <c r="AN22" s="21"/>
      <c r="AO22" s="21"/>
      <c r="AP22" s="21"/>
      <c r="AQ22" s="21"/>
      <c r="AR22" s="21"/>
      <c r="AS22" s="21"/>
      <c r="AT22" s="21"/>
      <c r="AU22" s="21"/>
      <c r="AV22" s="21"/>
      <c r="AW22" s="21"/>
      <c r="AX22" s="21"/>
      <c r="AY22" s="20"/>
    </row>
    <row r="23" spans="1:51" ht="56.25">
      <c r="A23" s="19" t="s">
        <v>51</v>
      </c>
      <c r="B23" s="20" t="s">
        <v>52</v>
      </c>
      <c r="C23" s="20" t="s">
        <v>53</v>
      </c>
      <c r="D23" s="20" t="s">
        <v>54</v>
      </c>
      <c r="E23" s="20" t="s">
        <v>55</v>
      </c>
      <c r="F23" s="20"/>
      <c r="G23" s="20"/>
      <c r="H23" s="20"/>
      <c r="I23" s="20"/>
      <c r="J23" s="20"/>
      <c r="K23" s="20"/>
      <c r="L23" s="20"/>
      <c r="M23" s="20"/>
      <c r="N23" s="20"/>
      <c r="O23" s="20"/>
      <c r="P23" s="20"/>
      <c r="Q23" s="20"/>
      <c r="R23" s="20"/>
      <c r="S23" s="20"/>
      <c r="T23" s="20"/>
      <c r="U23" s="20"/>
      <c r="V23" s="20"/>
      <c r="W23" s="20"/>
      <c r="X23" s="20"/>
      <c r="Y23" s="20"/>
      <c r="Z23" s="20"/>
      <c r="AA23" s="20"/>
      <c r="AB23" s="20"/>
      <c r="AC23" s="22" t="s">
        <v>56</v>
      </c>
      <c r="AD23" s="20" t="s">
        <v>57</v>
      </c>
      <c r="AE23" s="20" t="s">
        <v>58</v>
      </c>
      <c r="AF23" s="20" t="s">
        <v>59</v>
      </c>
      <c r="AG23" s="20" t="s">
        <v>60</v>
      </c>
      <c r="AH23" s="20" t="s">
        <v>61</v>
      </c>
      <c r="AI23" s="23">
        <v>190.8</v>
      </c>
      <c r="AJ23" s="23">
        <v>190.8</v>
      </c>
      <c r="AK23" s="23">
        <v>589.5</v>
      </c>
      <c r="AL23" s="23">
        <v>36.9</v>
      </c>
      <c r="AM23" s="23">
        <v>38.4</v>
      </c>
      <c r="AN23" s="23">
        <v>190.8</v>
      </c>
      <c r="AO23" s="23">
        <v>190.8</v>
      </c>
      <c r="AP23" s="23">
        <v>589.5</v>
      </c>
      <c r="AQ23" s="23">
        <v>36.9</v>
      </c>
      <c r="AR23" s="23">
        <v>38.4</v>
      </c>
      <c r="AS23" s="23">
        <f t="shared" ref="AS23:AU29" si="5">SUM(AJ23)</f>
        <v>190.8</v>
      </c>
      <c r="AT23" s="23">
        <f t="shared" si="5"/>
        <v>589.5</v>
      </c>
      <c r="AU23" s="23">
        <f t="shared" si="5"/>
        <v>36.9</v>
      </c>
      <c r="AV23" s="23">
        <f t="shared" ref="AV23:AX27" si="6">SUM(AO23)</f>
        <v>190.8</v>
      </c>
      <c r="AW23" s="23">
        <f t="shared" si="6"/>
        <v>589.5</v>
      </c>
      <c r="AX23" s="23">
        <f t="shared" si="6"/>
        <v>36.9</v>
      </c>
      <c r="AY23" s="20" t="s">
        <v>62</v>
      </c>
    </row>
    <row r="24" spans="1:51" ht="303.75">
      <c r="A24" s="19" t="s">
        <v>63</v>
      </c>
      <c r="B24" s="20" t="s">
        <v>64</v>
      </c>
      <c r="C24" s="22" t="s">
        <v>65</v>
      </c>
      <c r="D24" s="20" t="s">
        <v>66</v>
      </c>
      <c r="E24" s="20" t="s">
        <v>67</v>
      </c>
      <c r="F24" s="20"/>
      <c r="G24" s="20"/>
      <c r="H24" s="20"/>
      <c r="I24" s="20"/>
      <c r="J24" s="20"/>
      <c r="K24" s="20"/>
      <c r="L24" s="20"/>
      <c r="M24" s="20"/>
      <c r="N24" s="20"/>
      <c r="O24" s="20"/>
      <c r="P24" s="20"/>
      <c r="Q24" s="20"/>
      <c r="R24" s="20"/>
      <c r="S24" s="20"/>
      <c r="T24" s="20"/>
      <c r="U24" s="20"/>
      <c r="V24" s="20"/>
      <c r="W24" s="20" t="s">
        <v>68</v>
      </c>
      <c r="X24" s="20" t="s">
        <v>57</v>
      </c>
      <c r="Y24" s="20" t="s">
        <v>69</v>
      </c>
      <c r="Z24" s="22" t="s">
        <v>70</v>
      </c>
      <c r="AA24" s="20" t="s">
        <v>57</v>
      </c>
      <c r="AB24" s="20" t="s">
        <v>71</v>
      </c>
      <c r="AC24" s="22" t="s">
        <v>72</v>
      </c>
      <c r="AD24" s="20" t="s">
        <v>73</v>
      </c>
      <c r="AE24" s="20" t="s">
        <v>74</v>
      </c>
      <c r="AF24" s="20" t="s">
        <v>75</v>
      </c>
      <c r="AG24" s="20" t="s">
        <v>76</v>
      </c>
      <c r="AH24" s="20" t="s">
        <v>77</v>
      </c>
      <c r="AI24" s="23">
        <v>12764.5</v>
      </c>
      <c r="AJ24" s="23">
        <v>12625.2</v>
      </c>
      <c r="AK24" s="23">
        <v>229.8</v>
      </c>
      <c r="AL24" s="23">
        <v>53.4</v>
      </c>
      <c r="AM24" s="23">
        <v>53.4</v>
      </c>
      <c r="AN24" s="23">
        <v>11341.6</v>
      </c>
      <c r="AO24" s="23">
        <v>11202.3</v>
      </c>
      <c r="AP24" s="23">
        <v>229.8</v>
      </c>
      <c r="AQ24" s="23">
        <v>53.4</v>
      </c>
      <c r="AR24" s="23">
        <v>53.4</v>
      </c>
      <c r="AS24" s="23">
        <f t="shared" si="5"/>
        <v>12625.2</v>
      </c>
      <c r="AT24" s="23">
        <f t="shared" si="5"/>
        <v>229.8</v>
      </c>
      <c r="AU24" s="23">
        <f t="shared" si="5"/>
        <v>53.4</v>
      </c>
      <c r="AV24" s="23">
        <f t="shared" si="6"/>
        <v>11202.3</v>
      </c>
      <c r="AW24" s="23">
        <f t="shared" si="6"/>
        <v>229.8</v>
      </c>
      <c r="AX24" s="23">
        <f t="shared" si="6"/>
        <v>53.4</v>
      </c>
      <c r="AY24" s="20" t="s">
        <v>78</v>
      </c>
    </row>
    <row r="25" spans="1:51" ht="180">
      <c r="A25" s="24" t="s">
        <v>79</v>
      </c>
      <c r="B25" s="20" t="s">
        <v>80</v>
      </c>
      <c r="C25" s="22" t="s">
        <v>81</v>
      </c>
      <c r="D25" s="20" t="s">
        <v>82</v>
      </c>
      <c r="E25" s="20" t="s">
        <v>83</v>
      </c>
      <c r="F25" s="20"/>
      <c r="G25" s="20"/>
      <c r="H25" s="20"/>
      <c r="I25" s="20"/>
      <c r="J25" s="20"/>
      <c r="K25" s="20"/>
      <c r="L25" s="20"/>
      <c r="M25" s="20"/>
      <c r="N25" s="20"/>
      <c r="O25" s="20"/>
      <c r="P25" s="20"/>
      <c r="Q25" s="20"/>
      <c r="R25" s="20"/>
      <c r="S25" s="20"/>
      <c r="T25" s="20"/>
      <c r="U25" s="20"/>
      <c r="V25" s="20"/>
      <c r="W25" s="20" t="s">
        <v>84</v>
      </c>
      <c r="X25" s="20" t="s">
        <v>57</v>
      </c>
      <c r="Y25" s="20" t="s">
        <v>85</v>
      </c>
      <c r="Z25" s="20"/>
      <c r="AA25" s="20"/>
      <c r="AB25" s="20"/>
      <c r="AC25" s="22" t="s">
        <v>86</v>
      </c>
      <c r="AD25" s="20" t="s">
        <v>87</v>
      </c>
      <c r="AE25" s="20" t="s">
        <v>88</v>
      </c>
      <c r="AF25" s="20" t="s">
        <v>89</v>
      </c>
      <c r="AG25" s="20" t="s">
        <v>90</v>
      </c>
      <c r="AH25" s="20" t="s">
        <v>91</v>
      </c>
      <c r="AI25" s="23">
        <v>18251.099999999999</v>
      </c>
      <c r="AJ25" s="23">
        <v>18147.3</v>
      </c>
      <c r="AK25" s="23">
        <v>3549</v>
      </c>
      <c r="AL25" s="23">
        <v>6354.2</v>
      </c>
      <c r="AM25" s="23">
        <v>6046.3</v>
      </c>
      <c r="AN25" s="23">
        <v>18251.099999999999</v>
      </c>
      <c r="AO25" s="23">
        <v>18147.3</v>
      </c>
      <c r="AP25" s="23">
        <v>3432.5</v>
      </c>
      <c r="AQ25" s="23">
        <v>6154.2</v>
      </c>
      <c r="AR25" s="23">
        <v>5846.3</v>
      </c>
      <c r="AS25" s="23">
        <f t="shared" si="5"/>
        <v>18147.3</v>
      </c>
      <c r="AT25" s="23">
        <f t="shared" si="5"/>
        <v>3549</v>
      </c>
      <c r="AU25" s="23">
        <f t="shared" si="5"/>
        <v>6354.2</v>
      </c>
      <c r="AV25" s="23">
        <f t="shared" si="6"/>
        <v>18147.3</v>
      </c>
      <c r="AW25" s="23">
        <f t="shared" si="6"/>
        <v>3432.5</v>
      </c>
      <c r="AX25" s="23">
        <f t="shared" si="6"/>
        <v>6154.2</v>
      </c>
      <c r="AY25" s="20" t="s">
        <v>78</v>
      </c>
    </row>
    <row r="26" spans="1:51" ht="123.75">
      <c r="A26" s="24" t="s">
        <v>92</v>
      </c>
      <c r="B26" s="20" t="s">
        <v>93</v>
      </c>
      <c r="C26" s="20" t="s">
        <v>53</v>
      </c>
      <c r="D26" s="20" t="s">
        <v>94</v>
      </c>
      <c r="E26" s="20" t="s">
        <v>55</v>
      </c>
      <c r="F26" s="20"/>
      <c r="G26" s="20"/>
      <c r="H26" s="20"/>
      <c r="I26" s="20"/>
      <c r="J26" s="20"/>
      <c r="K26" s="20"/>
      <c r="L26" s="20"/>
      <c r="M26" s="20"/>
      <c r="N26" s="20"/>
      <c r="O26" s="20"/>
      <c r="P26" s="20"/>
      <c r="Q26" s="20"/>
      <c r="R26" s="20"/>
      <c r="S26" s="20"/>
      <c r="T26" s="20"/>
      <c r="U26" s="20"/>
      <c r="V26" s="20"/>
      <c r="W26" s="22" t="s">
        <v>95</v>
      </c>
      <c r="X26" s="20" t="s">
        <v>57</v>
      </c>
      <c r="Y26" s="20" t="s">
        <v>96</v>
      </c>
      <c r="Z26" s="20" t="s">
        <v>97</v>
      </c>
      <c r="AA26" s="20" t="s">
        <v>57</v>
      </c>
      <c r="AB26" s="20" t="s">
        <v>98</v>
      </c>
      <c r="AC26" s="22" t="s">
        <v>99</v>
      </c>
      <c r="AD26" s="20" t="s">
        <v>57</v>
      </c>
      <c r="AE26" s="20" t="s">
        <v>100</v>
      </c>
      <c r="AF26" s="20" t="s">
        <v>101</v>
      </c>
      <c r="AG26" s="20" t="s">
        <v>102</v>
      </c>
      <c r="AH26" s="20" t="s">
        <v>103</v>
      </c>
      <c r="AI26" s="23">
        <v>829.5</v>
      </c>
      <c r="AJ26" s="23">
        <v>829.5</v>
      </c>
      <c r="AK26" s="23">
        <v>493.4</v>
      </c>
      <c r="AL26" s="23">
        <v>494.4</v>
      </c>
      <c r="AM26" s="23">
        <v>495.4</v>
      </c>
      <c r="AN26" s="23">
        <v>829.5</v>
      </c>
      <c r="AO26" s="23">
        <v>829.5</v>
      </c>
      <c r="AP26" s="23">
        <v>493.4</v>
      </c>
      <c r="AQ26" s="23">
        <v>494.4</v>
      </c>
      <c r="AR26" s="23">
        <v>495.4</v>
      </c>
      <c r="AS26" s="23">
        <f>SUM(AJ26)</f>
        <v>829.5</v>
      </c>
      <c r="AT26" s="23">
        <f t="shared" si="5"/>
        <v>493.4</v>
      </c>
      <c r="AU26" s="23">
        <f>SUM(AL26)</f>
        <v>494.4</v>
      </c>
      <c r="AV26" s="23">
        <f>SUM(AO26)</f>
        <v>829.5</v>
      </c>
      <c r="AW26" s="23">
        <f>SUM(AP26)</f>
        <v>493.4</v>
      </c>
      <c r="AX26" s="23">
        <f t="shared" si="6"/>
        <v>494.4</v>
      </c>
      <c r="AY26" s="20" t="s">
        <v>62</v>
      </c>
    </row>
    <row r="27" spans="1:51" ht="112.5">
      <c r="A27" s="19" t="s">
        <v>104</v>
      </c>
      <c r="B27" s="20" t="s">
        <v>105</v>
      </c>
      <c r="C27" s="20" t="s">
        <v>53</v>
      </c>
      <c r="D27" s="20" t="s">
        <v>106</v>
      </c>
      <c r="E27" s="20" t="s">
        <v>55</v>
      </c>
      <c r="F27" s="20"/>
      <c r="G27" s="20"/>
      <c r="H27" s="20"/>
      <c r="I27" s="20"/>
      <c r="J27" s="20"/>
      <c r="K27" s="20"/>
      <c r="L27" s="20"/>
      <c r="M27" s="20"/>
      <c r="N27" s="20"/>
      <c r="O27" s="20"/>
      <c r="P27" s="20"/>
      <c r="Q27" s="20"/>
      <c r="R27" s="20"/>
      <c r="S27" s="20"/>
      <c r="T27" s="20"/>
      <c r="U27" s="20"/>
      <c r="V27" s="20"/>
      <c r="W27" s="20" t="s">
        <v>107</v>
      </c>
      <c r="X27" s="20" t="s">
        <v>108</v>
      </c>
      <c r="Y27" s="20" t="s">
        <v>109</v>
      </c>
      <c r="Z27" s="20"/>
      <c r="AA27" s="20"/>
      <c r="AB27" s="20"/>
      <c r="AC27" s="25" t="s">
        <v>110</v>
      </c>
      <c r="AD27" s="20" t="s">
        <v>111</v>
      </c>
      <c r="AE27" s="20" t="s">
        <v>316</v>
      </c>
      <c r="AF27" s="20" t="s">
        <v>112</v>
      </c>
      <c r="AG27" s="20" t="s">
        <v>60</v>
      </c>
      <c r="AH27" s="20" t="s">
        <v>112</v>
      </c>
      <c r="AI27" s="23">
        <v>50</v>
      </c>
      <c r="AJ27" s="23">
        <v>0</v>
      </c>
      <c r="AK27" s="23">
        <v>50</v>
      </c>
      <c r="AL27" s="23">
        <v>50</v>
      </c>
      <c r="AM27" s="23">
        <v>50</v>
      </c>
      <c r="AN27" s="23">
        <v>50</v>
      </c>
      <c r="AO27" s="23">
        <v>0</v>
      </c>
      <c r="AP27" s="23">
        <v>50</v>
      </c>
      <c r="AQ27" s="23">
        <v>50</v>
      </c>
      <c r="AR27" s="23">
        <v>50</v>
      </c>
      <c r="AS27" s="23">
        <f t="shared" ref="AS27:AS28" si="7">SUM(AJ27)</f>
        <v>0</v>
      </c>
      <c r="AT27" s="23">
        <f t="shared" si="5"/>
        <v>50</v>
      </c>
      <c r="AU27" s="23">
        <f t="shared" si="5"/>
        <v>50</v>
      </c>
      <c r="AV27" s="23">
        <f t="shared" ref="AV27:AW28" si="8">SUM(AO27)</f>
        <v>0</v>
      </c>
      <c r="AW27" s="23">
        <f t="shared" si="8"/>
        <v>50</v>
      </c>
      <c r="AX27" s="23">
        <f t="shared" si="6"/>
        <v>50</v>
      </c>
      <c r="AY27" s="20" t="s">
        <v>62</v>
      </c>
    </row>
    <row r="28" spans="1:51" ht="112.5">
      <c r="A28" s="19" t="s">
        <v>113</v>
      </c>
      <c r="B28" s="20" t="s">
        <v>114</v>
      </c>
      <c r="C28" s="20" t="s">
        <v>115</v>
      </c>
      <c r="D28" s="20" t="s">
        <v>116</v>
      </c>
      <c r="E28" s="20" t="s">
        <v>117</v>
      </c>
      <c r="F28" s="20"/>
      <c r="G28" s="20"/>
      <c r="H28" s="20"/>
      <c r="I28" s="20"/>
      <c r="J28" s="20"/>
      <c r="K28" s="20"/>
      <c r="L28" s="20"/>
      <c r="M28" s="20"/>
      <c r="N28" s="20"/>
      <c r="O28" s="20"/>
      <c r="P28" s="20"/>
      <c r="Q28" s="20"/>
      <c r="R28" s="20"/>
      <c r="S28" s="20"/>
      <c r="T28" s="20"/>
      <c r="U28" s="20"/>
      <c r="V28" s="20"/>
      <c r="W28" s="20" t="s">
        <v>118</v>
      </c>
      <c r="X28" s="20" t="s">
        <v>119</v>
      </c>
      <c r="Y28" s="20" t="s">
        <v>120</v>
      </c>
      <c r="Z28" s="20" t="s">
        <v>121</v>
      </c>
      <c r="AA28" s="20" t="s">
        <v>57</v>
      </c>
      <c r="AB28" s="20" t="s">
        <v>122</v>
      </c>
      <c r="AC28" s="22" t="s">
        <v>123</v>
      </c>
      <c r="AD28" s="20" t="s">
        <v>57</v>
      </c>
      <c r="AE28" s="20" t="s">
        <v>124</v>
      </c>
      <c r="AF28" s="20" t="s">
        <v>112</v>
      </c>
      <c r="AG28" s="20" t="s">
        <v>76</v>
      </c>
      <c r="AH28" s="20" t="s">
        <v>125</v>
      </c>
      <c r="AI28" s="23">
        <v>234.8</v>
      </c>
      <c r="AJ28" s="23">
        <v>234.8</v>
      </c>
      <c r="AK28" s="23">
        <v>53.4</v>
      </c>
      <c r="AL28" s="23">
        <v>159.30000000000001</v>
      </c>
      <c r="AM28" s="23">
        <v>165.6</v>
      </c>
      <c r="AN28" s="23">
        <v>234.8</v>
      </c>
      <c r="AO28" s="23">
        <v>234.8</v>
      </c>
      <c r="AP28" s="23">
        <v>53.4</v>
      </c>
      <c r="AQ28" s="23">
        <v>159.30000000000001</v>
      </c>
      <c r="AR28" s="23">
        <v>165.6</v>
      </c>
      <c r="AS28" s="23">
        <f t="shared" si="7"/>
        <v>234.8</v>
      </c>
      <c r="AT28" s="23">
        <f t="shared" si="5"/>
        <v>53.4</v>
      </c>
      <c r="AU28" s="23">
        <f t="shared" si="5"/>
        <v>159.30000000000001</v>
      </c>
      <c r="AV28" s="23">
        <f t="shared" si="8"/>
        <v>234.8</v>
      </c>
      <c r="AW28" s="23">
        <f t="shared" si="8"/>
        <v>53.4</v>
      </c>
      <c r="AX28" s="23">
        <f>SUM(AQ28)</f>
        <v>159.30000000000001</v>
      </c>
      <c r="AY28" s="20" t="s">
        <v>62</v>
      </c>
    </row>
    <row r="29" spans="1:51" ht="168.75">
      <c r="A29" s="19" t="s">
        <v>126</v>
      </c>
      <c r="B29" s="20" t="s">
        <v>127</v>
      </c>
      <c r="C29" s="20" t="s">
        <v>53</v>
      </c>
      <c r="D29" s="20" t="s">
        <v>128</v>
      </c>
      <c r="E29" s="20" t="s">
        <v>55</v>
      </c>
      <c r="F29" s="20"/>
      <c r="G29" s="20"/>
      <c r="H29" s="20"/>
      <c r="I29" s="20"/>
      <c r="J29" s="20"/>
      <c r="K29" s="20"/>
      <c r="L29" s="20"/>
      <c r="M29" s="20"/>
      <c r="N29" s="20"/>
      <c r="O29" s="20"/>
      <c r="P29" s="20"/>
      <c r="Q29" s="20"/>
      <c r="R29" s="20"/>
      <c r="S29" s="20"/>
      <c r="T29" s="20"/>
      <c r="U29" s="20"/>
      <c r="V29" s="20"/>
      <c r="W29" s="20"/>
      <c r="X29" s="20"/>
      <c r="Y29" s="20"/>
      <c r="Z29" s="20"/>
      <c r="AA29" s="20"/>
      <c r="AB29" s="20"/>
      <c r="AC29" s="22" t="s">
        <v>129</v>
      </c>
      <c r="AD29" s="20" t="s">
        <v>130</v>
      </c>
      <c r="AE29" s="20" t="s">
        <v>131</v>
      </c>
      <c r="AF29" s="20" t="s">
        <v>132</v>
      </c>
      <c r="AG29" s="20" t="s">
        <v>76</v>
      </c>
      <c r="AH29" s="20" t="s">
        <v>77</v>
      </c>
      <c r="AI29" s="23">
        <v>1456.2</v>
      </c>
      <c r="AJ29" s="23">
        <v>1456.2</v>
      </c>
      <c r="AK29" s="23">
        <v>1313.6</v>
      </c>
      <c r="AL29" s="23">
        <v>1313.6</v>
      </c>
      <c r="AM29" s="23">
        <v>1313.6</v>
      </c>
      <c r="AN29" s="23">
        <v>1456.2</v>
      </c>
      <c r="AO29" s="23">
        <v>1456.2</v>
      </c>
      <c r="AP29" s="23">
        <v>1313.6</v>
      </c>
      <c r="AQ29" s="23">
        <v>1313.6</v>
      </c>
      <c r="AR29" s="23">
        <v>1313.6</v>
      </c>
      <c r="AS29" s="23">
        <f>SUM(AJ29)</f>
        <v>1456.2</v>
      </c>
      <c r="AT29" s="23">
        <f t="shared" si="5"/>
        <v>1313.6</v>
      </c>
      <c r="AU29" s="23">
        <f>SUM(AL29)</f>
        <v>1313.6</v>
      </c>
      <c r="AV29" s="23">
        <f>SUM(AO29)</f>
        <v>1456.2</v>
      </c>
      <c r="AW29" s="23">
        <f>SUM(AP29)</f>
        <v>1313.6</v>
      </c>
      <c r="AX29" s="23">
        <f>SUM(AQ29)</f>
        <v>1313.6</v>
      </c>
      <c r="AY29" s="20" t="s">
        <v>133</v>
      </c>
    </row>
    <row r="30" spans="1:51" ht="237" customHeight="1">
      <c r="A30" s="19" t="s">
        <v>134</v>
      </c>
      <c r="B30" s="20" t="s">
        <v>135</v>
      </c>
      <c r="C30" s="20" t="s">
        <v>136</v>
      </c>
      <c r="D30" s="20" t="s">
        <v>137</v>
      </c>
      <c r="E30" s="20" t="s">
        <v>138</v>
      </c>
      <c r="F30" s="20" t="s">
        <v>139</v>
      </c>
      <c r="G30" s="20" t="s">
        <v>57</v>
      </c>
      <c r="H30" s="20" t="s">
        <v>140</v>
      </c>
      <c r="I30" s="20" t="s">
        <v>141</v>
      </c>
      <c r="J30" s="20"/>
      <c r="K30" s="20"/>
      <c r="L30" s="20"/>
      <c r="M30" s="20"/>
      <c r="N30" s="20"/>
      <c r="O30" s="20"/>
      <c r="P30" s="20"/>
      <c r="Q30" s="20"/>
      <c r="R30" s="20"/>
      <c r="S30" s="20"/>
      <c r="T30" s="20"/>
      <c r="U30" s="20"/>
      <c r="V30" s="20"/>
      <c r="W30" s="20"/>
      <c r="X30" s="20"/>
      <c r="Y30" s="20"/>
      <c r="Z30" s="20" t="s">
        <v>142</v>
      </c>
      <c r="AA30" s="20" t="s">
        <v>57</v>
      </c>
      <c r="AB30" s="20" t="s">
        <v>143</v>
      </c>
      <c r="AC30" s="22" t="s">
        <v>144</v>
      </c>
      <c r="AD30" s="20" t="s">
        <v>145</v>
      </c>
      <c r="AE30" s="20" t="s">
        <v>317</v>
      </c>
      <c r="AF30" s="20" t="s">
        <v>146</v>
      </c>
      <c r="AG30" s="20" t="s">
        <v>147</v>
      </c>
      <c r="AH30" s="20" t="s">
        <v>60</v>
      </c>
      <c r="AI30" s="23">
        <v>12413.1</v>
      </c>
      <c r="AJ30" s="23">
        <v>12265</v>
      </c>
      <c r="AK30" s="23">
        <v>13532.2</v>
      </c>
      <c r="AL30" s="23">
        <v>11797.7</v>
      </c>
      <c r="AM30" s="23">
        <v>12164.9</v>
      </c>
      <c r="AN30" s="23">
        <v>11979.1</v>
      </c>
      <c r="AO30" s="23">
        <v>11831</v>
      </c>
      <c r="AP30" s="23">
        <v>12387.7</v>
      </c>
      <c r="AQ30" s="23">
        <v>11797.7</v>
      </c>
      <c r="AR30" s="23">
        <v>12164.9</v>
      </c>
      <c r="AS30" s="23">
        <f>SUM(AJ30)</f>
        <v>12265</v>
      </c>
      <c r="AT30" s="23">
        <f>SUM(AK30)</f>
        <v>13532.2</v>
      </c>
      <c r="AU30" s="23">
        <f>SUM(AL30)</f>
        <v>11797.7</v>
      </c>
      <c r="AV30" s="23">
        <f>SUM(AO30)</f>
        <v>11831</v>
      </c>
      <c r="AW30" s="23">
        <f>SUM(AP30)</f>
        <v>12387.7</v>
      </c>
      <c r="AX30" s="23">
        <f>SUM(AQ30)</f>
        <v>11797.7</v>
      </c>
      <c r="AY30" s="20" t="s">
        <v>148</v>
      </c>
    </row>
    <row r="31" spans="1:51" ht="101.25">
      <c r="A31" s="19" t="s">
        <v>149</v>
      </c>
      <c r="B31" s="20" t="s">
        <v>150</v>
      </c>
      <c r="C31" s="20" t="s">
        <v>151</v>
      </c>
      <c r="D31" s="20" t="s">
        <v>152</v>
      </c>
      <c r="E31" s="20" t="s">
        <v>153</v>
      </c>
      <c r="F31" s="20"/>
      <c r="G31" s="20"/>
      <c r="H31" s="20"/>
      <c r="I31" s="20"/>
      <c r="J31" s="20"/>
      <c r="K31" s="20"/>
      <c r="L31" s="20"/>
      <c r="M31" s="20"/>
      <c r="N31" s="20"/>
      <c r="O31" s="20"/>
      <c r="P31" s="20"/>
      <c r="Q31" s="20"/>
      <c r="R31" s="20"/>
      <c r="S31" s="20"/>
      <c r="T31" s="20"/>
      <c r="U31" s="20"/>
      <c r="V31" s="20"/>
      <c r="W31" s="20" t="s">
        <v>154</v>
      </c>
      <c r="X31" s="20" t="s">
        <v>57</v>
      </c>
      <c r="Y31" s="20" t="s">
        <v>155</v>
      </c>
      <c r="Z31" s="20"/>
      <c r="AA31" s="20"/>
      <c r="AB31" s="20"/>
      <c r="AC31" s="26" t="s">
        <v>156</v>
      </c>
      <c r="AD31" s="20" t="s">
        <v>157</v>
      </c>
      <c r="AE31" s="20" t="s">
        <v>318</v>
      </c>
      <c r="AF31" s="20" t="s">
        <v>158</v>
      </c>
      <c r="AG31" s="20" t="s">
        <v>112</v>
      </c>
      <c r="AH31" s="20" t="s">
        <v>60</v>
      </c>
      <c r="AI31" s="23">
        <v>5313.2</v>
      </c>
      <c r="AJ31" s="23">
        <v>610.70000000000005</v>
      </c>
      <c r="AK31" s="23">
        <v>140</v>
      </c>
      <c r="AL31" s="23">
        <v>140</v>
      </c>
      <c r="AM31" s="23">
        <v>140</v>
      </c>
      <c r="AN31" s="23">
        <v>136.69999999999999</v>
      </c>
      <c r="AO31" s="23">
        <v>136.69999999999999</v>
      </c>
      <c r="AP31" s="23">
        <v>140</v>
      </c>
      <c r="AQ31" s="23">
        <v>140</v>
      </c>
      <c r="AR31" s="23">
        <v>140</v>
      </c>
      <c r="AS31" s="23">
        <f t="shared" ref="AS31:AU36" si="9">SUM(AJ31)</f>
        <v>610.70000000000005</v>
      </c>
      <c r="AT31" s="23">
        <f t="shared" si="9"/>
        <v>140</v>
      </c>
      <c r="AU31" s="23">
        <f t="shared" si="9"/>
        <v>140</v>
      </c>
      <c r="AV31" s="23">
        <f t="shared" ref="AV31:AX36" si="10">SUM(AO31)</f>
        <v>136.69999999999999</v>
      </c>
      <c r="AW31" s="23">
        <f t="shared" si="10"/>
        <v>140</v>
      </c>
      <c r="AX31" s="23">
        <f t="shared" si="10"/>
        <v>140</v>
      </c>
      <c r="AY31" s="20" t="s">
        <v>62</v>
      </c>
    </row>
    <row r="32" spans="1:51" ht="123.75">
      <c r="A32" s="19" t="s">
        <v>159</v>
      </c>
      <c r="B32" s="20" t="s">
        <v>160</v>
      </c>
      <c r="C32" s="20" t="s">
        <v>53</v>
      </c>
      <c r="D32" s="20" t="s">
        <v>161</v>
      </c>
      <c r="E32" s="20" t="s">
        <v>55</v>
      </c>
      <c r="F32" s="20"/>
      <c r="G32" s="20"/>
      <c r="H32" s="20"/>
      <c r="I32" s="20"/>
      <c r="J32" s="20"/>
      <c r="K32" s="20"/>
      <c r="L32" s="20"/>
      <c r="M32" s="20"/>
      <c r="N32" s="20"/>
      <c r="O32" s="20"/>
      <c r="P32" s="20"/>
      <c r="Q32" s="20"/>
      <c r="R32" s="20"/>
      <c r="S32" s="20"/>
      <c r="T32" s="20"/>
      <c r="U32" s="20"/>
      <c r="V32" s="20"/>
      <c r="W32" s="20" t="s">
        <v>162</v>
      </c>
      <c r="X32" s="20" t="s">
        <v>57</v>
      </c>
      <c r="Y32" s="20" t="s">
        <v>163</v>
      </c>
      <c r="Z32" s="22" t="s">
        <v>164</v>
      </c>
      <c r="AA32" s="20" t="s">
        <v>57</v>
      </c>
      <c r="AB32" s="20" t="s">
        <v>165</v>
      </c>
      <c r="AC32" s="27" t="s">
        <v>166</v>
      </c>
      <c r="AD32" s="20" t="s">
        <v>111</v>
      </c>
      <c r="AE32" s="20" t="s">
        <v>167</v>
      </c>
      <c r="AF32" s="20" t="s">
        <v>75</v>
      </c>
      <c r="AG32" s="20" t="s">
        <v>76</v>
      </c>
      <c r="AH32" s="20" t="s">
        <v>125</v>
      </c>
      <c r="AI32" s="23">
        <v>3332.9</v>
      </c>
      <c r="AJ32" s="23">
        <v>3332.9</v>
      </c>
      <c r="AK32" s="23">
        <v>3264.6</v>
      </c>
      <c r="AL32" s="23">
        <v>3456.1</v>
      </c>
      <c r="AM32" s="23">
        <v>3645.2</v>
      </c>
      <c r="AN32" s="23">
        <v>3332.9</v>
      </c>
      <c r="AO32" s="23">
        <v>3332.9</v>
      </c>
      <c r="AP32" s="23">
        <v>3264.6</v>
      </c>
      <c r="AQ32" s="23">
        <v>3456.1</v>
      </c>
      <c r="AR32" s="23">
        <v>3645.2</v>
      </c>
      <c r="AS32" s="23">
        <f t="shared" si="9"/>
        <v>3332.9</v>
      </c>
      <c r="AT32" s="23">
        <f t="shared" si="9"/>
        <v>3264.6</v>
      </c>
      <c r="AU32" s="23">
        <f t="shared" si="9"/>
        <v>3456.1</v>
      </c>
      <c r="AV32" s="23">
        <f t="shared" si="10"/>
        <v>3332.9</v>
      </c>
      <c r="AW32" s="23">
        <f t="shared" si="10"/>
        <v>3264.6</v>
      </c>
      <c r="AX32" s="23">
        <f t="shared" si="10"/>
        <v>3456.1</v>
      </c>
      <c r="AY32" s="20" t="s">
        <v>168</v>
      </c>
    </row>
    <row r="33" spans="1:51" ht="281.25">
      <c r="A33" s="24" t="s">
        <v>169</v>
      </c>
      <c r="B33" s="20" t="s">
        <v>170</v>
      </c>
      <c r="C33" s="20" t="s">
        <v>53</v>
      </c>
      <c r="D33" s="20" t="s">
        <v>171</v>
      </c>
      <c r="E33" s="20" t="s">
        <v>55</v>
      </c>
      <c r="F33" s="20"/>
      <c r="G33" s="20"/>
      <c r="H33" s="20"/>
      <c r="I33" s="20"/>
      <c r="J33" s="20"/>
      <c r="K33" s="20"/>
      <c r="L33" s="20"/>
      <c r="M33" s="20"/>
      <c r="N33" s="20"/>
      <c r="O33" s="20"/>
      <c r="P33" s="20"/>
      <c r="Q33" s="20"/>
      <c r="R33" s="20"/>
      <c r="S33" s="20"/>
      <c r="T33" s="20"/>
      <c r="U33" s="20"/>
      <c r="V33" s="20"/>
      <c r="W33" s="20"/>
      <c r="X33" s="20"/>
      <c r="Y33" s="20"/>
      <c r="Z33" s="20" t="s">
        <v>172</v>
      </c>
      <c r="AA33" s="20" t="s">
        <v>57</v>
      </c>
      <c r="AB33" s="20" t="s">
        <v>173</v>
      </c>
      <c r="AC33" s="27" t="s">
        <v>174</v>
      </c>
      <c r="AD33" s="20" t="s">
        <v>111</v>
      </c>
      <c r="AE33" s="20" t="s">
        <v>175</v>
      </c>
      <c r="AF33" s="20" t="s">
        <v>112</v>
      </c>
      <c r="AG33" s="20" t="s">
        <v>76</v>
      </c>
      <c r="AH33" s="20" t="s">
        <v>125</v>
      </c>
      <c r="AI33" s="23">
        <v>9760.7999999999993</v>
      </c>
      <c r="AJ33" s="23">
        <v>9760.7999999999993</v>
      </c>
      <c r="AK33" s="23">
        <v>7845.6</v>
      </c>
      <c r="AL33" s="23">
        <v>8187.7</v>
      </c>
      <c r="AM33" s="23">
        <v>8474.6</v>
      </c>
      <c r="AN33" s="23">
        <v>8538.7000000000007</v>
      </c>
      <c r="AO33" s="23">
        <v>8538.7000000000007</v>
      </c>
      <c r="AP33" s="23">
        <v>7557.7</v>
      </c>
      <c r="AQ33" s="23">
        <v>8179.8</v>
      </c>
      <c r="AR33" s="23">
        <v>8466.7000000000007</v>
      </c>
      <c r="AS33" s="23">
        <f t="shared" si="9"/>
        <v>9760.7999999999993</v>
      </c>
      <c r="AT33" s="23">
        <f t="shared" si="9"/>
        <v>7845.6</v>
      </c>
      <c r="AU33" s="23">
        <f t="shared" si="9"/>
        <v>8187.7</v>
      </c>
      <c r="AV33" s="23">
        <f t="shared" si="10"/>
        <v>8538.7000000000007</v>
      </c>
      <c r="AW33" s="23">
        <f t="shared" si="10"/>
        <v>7557.7</v>
      </c>
      <c r="AX33" s="23">
        <f t="shared" si="10"/>
        <v>8179.8</v>
      </c>
      <c r="AY33" s="20" t="s">
        <v>133</v>
      </c>
    </row>
    <row r="34" spans="1:51" ht="337.5">
      <c r="A34" s="28" t="s">
        <v>176</v>
      </c>
      <c r="B34" s="20" t="s">
        <v>177</v>
      </c>
      <c r="C34" s="20" t="s">
        <v>53</v>
      </c>
      <c r="D34" s="29" t="s">
        <v>178</v>
      </c>
      <c r="E34" s="20" t="s">
        <v>55</v>
      </c>
      <c r="F34" s="20"/>
      <c r="G34" s="20"/>
      <c r="H34" s="20"/>
      <c r="I34" s="20"/>
      <c r="J34" s="20"/>
      <c r="K34" s="20"/>
      <c r="L34" s="20"/>
      <c r="M34" s="20"/>
      <c r="N34" s="20"/>
      <c r="O34" s="20"/>
      <c r="P34" s="20"/>
      <c r="Q34" s="20"/>
      <c r="R34" s="20"/>
      <c r="S34" s="20"/>
      <c r="T34" s="20"/>
      <c r="U34" s="20"/>
      <c r="V34" s="20"/>
      <c r="W34" s="20"/>
      <c r="X34" s="20"/>
      <c r="Y34" s="20"/>
      <c r="Z34" s="20" t="s">
        <v>179</v>
      </c>
      <c r="AA34" s="20" t="s">
        <v>57</v>
      </c>
      <c r="AB34" s="20" t="s">
        <v>180</v>
      </c>
      <c r="AC34" s="30" t="s">
        <v>181</v>
      </c>
      <c r="AD34" s="31" t="s">
        <v>57</v>
      </c>
      <c r="AE34" s="31" t="s">
        <v>182</v>
      </c>
      <c r="AF34" s="31" t="s">
        <v>112</v>
      </c>
      <c r="AG34" s="20" t="s">
        <v>90</v>
      </c>
      <c r="AH34" s="20" t="s">
        <v>183</v>
      </c>
      <c r="AI34" s="23">
        <v>1000</v>
      </c>
      <c r="AJ34" s="23">
        <v>0</v>
      </c>
      <c r="AK34" s="23">
        <v>0</v>
      </c>
      <c r="AL34" s="23">
        <v>0</v>
      </c>
      <c r="AM34" s="23">
        <v>0</v>
      </c>
      <c r="AN34" s="23">
        <v>1000</v>
      </c>
      <c r="AO34" s="23">
        <v>0</v>
      </c>
      <c r="AP34" s="23">
        <v>0</v>
      </c>
      <c r="AQ34" s="23">
        <v>0</v>
      </c>
      <c r="AR34" s="23">
        <v>0</v>
      </c>
      <c r="AS34" s="23">
        <f t="shared" si="9"/>
        <v>0</v>
      </c>
      <c r="AT34" s="23">
        <f t="shared" si="9"/>
        <v>0</v>
      </c>
      <c r="AU34" s="23">
        <f t="shared" si="9"/>
        <v>0</v>
      </c>
      <c r="AV34" s="23">
        <f t="shared" si="10"/>
        <v>0</v>
      </c>
      <c r="AW34" s="23">
        <f t="shared" si="10"/>
        <v>0</v>
      </c>
      <c r="AX34" s="23">
        <f t="shared" si="10"/>
        <v>0</v>
      </c>
      <c r="AY34" s="20" t="s">
        <v>62</v>
      </c>
    </row>
    <row r="35" spans="1:51" ht="78.75">
      <c r="A35" s="19" t="s">
        <v>184</v>
      </c>
      <c r="B35" s="20" t="s">
        <v>185</v>
      </c>
      <c r="C35" s="20" t="s">
        <v>53</v>
      </c>
      <c r="D35" s="20" t="s">
        <v>186</v>
      </c>
      <c r="E35" s="20" t="s">
        <v>55</v>
      </c>
      <c r="F35" s="20"/>
      <c r="G35" s="20"/>
      <c r="H35" s="20"/>
      <c r="I35" s="20"/>
      <c r="J35" s="20"/>
      <c r="K35" s="20"/>
      <c r="L35" s="20"/>
      <c r="M35" s="20"/>
      <c r="N35" s="20"/>
      <c r="O35" s="20"/>
      <c r="P35" s="20"/>
      <c r="Q35" s="20"/>
      <c r="R35" s="20"/>
      <c r="S35" s="20"/>
      <c r="T35" s="20"/>
      <c r="U35" s="20"/>
      <c r="V35" s="20"/>
      <c r="W35" s="20"/>
      <c r="X35" s="20"/>
      <c r="Y35" s="20"/>
      <c r="Z35" s="20" t="s">
        <v>172</v>
      </c>
      <c r="AA35" s="20" t="s">
        <v>57</v>
      </c>
      <c r="AB35" s="20" t="s">
        <v>173</v>
      </c>
      <c r="AC35" s="22" t="s">
        <v>187</v>
      </c>
      <c r="AD35" s="20" t="s">
        <v>57</v>
      </c>
      <c r="AE35" s="20" t="s">
        <v>188</v>
      </c>
      <c r="AF35" s="20" t="s">
        <v>112</v>
      </c>
      <c r="AG35" s="20" t="s">
        <v>76</v>
      </c>
      <c r="AH35" s="20" t="s">
        <v>125</v>
      </c>
      <c r="AI35" s="23">
        <v>271.5</v>
      </c>
      <c r="AJ35" s="23">
        <v>271.5</v>
      </c>
      <c r="AK35" s="23">
        <v>100</v>
      </c>
      <c r="AL35" s="23">
        <v>100</v>
      </c>
      <c r="AM35" s="23">
        <v>100</v>
      </c>
      <c r="AN35" s="23">
        <v>271.5</v>
      </c>
      <c r="AO35" s="23">
        <v>271.5</v>
      </c>
      <c r="AP35" s="23">
        <v>100</v>
      </c>
      <c r="AQ35" s="23">
        <v>100</v>
      </c>
      <c r="AR35" s="23">
        <v>100</v>
      </c>
      <c r="AS35" s="23">
        <f t="shared" si="9"/>
        <v>271.5</v>
      </c>
      <c r="AT35" s="23">
        <f t="shared" si="9"/>
        <v>100</v>
      </c>
      <c r="AU35" s="23">
        <f t="shared" si="9"/>
        <v>100</v>
      </c>
      <c r="AV35" s="23">
        <f t="shared" si="10"/>
        <v>271.5</v>
      </c>
      <c r="AW35" s="23">
        <f t="shared" si="10"/>
        <v>100</v>
      </c>
      <c r="AX35" s="23">
        <f t="shared" si="10"/>
        <v>100</v>
      </c>
      <c r="AY35" s="20" t="s">
        <v>62</v>
      </c>
    </row>
    <row r="36" spans="1:51" ht="112.5">
      <c r="A36" s="19" t="s">
        <v>189</v>
      </c>
      <c r="B36" s="20" t="s">
        <v>190</v>
      </c>
      <c r="C36" s="20" t="s">
        <v>53</v>
      </c>
      <c r="D36" s="20" t="s">
        <v>191</v>
      </c>
      <c r="E36" s="20" t="s">
        <v>55</v>
      </c>
      <c r="F36" s="20"/>
      <c r="G36" s="20"/>
      <c r="H36" s="20"/>
      <c r="I36" s="20"/>
      <c r="J36" s="20"/>
      <c r="K36" s="20"/>
      <c r="L36" s="20"/>
      <c r="M36" s="20"/>
      <c r="N36" s="20"/>
      <c r="O36" s="20"/>
      <c r="P36" s="20"/>
      <c r="Q36" s="20"/>
      <c r="R36" s="20"/>
      <c r="S36" s="20"/>
      <c r="T36" s="20"/>
      <c r="U36" s="20"/>
      <c r="V36" s="20"/>
      <c r="W36" s="20"/>
      <c r="X36" s="20"/>
      <c r="Y36" s="20"/>
      <c r="Z36" s="20" t="s">
        <v>121</v>
      </c>
      <c r="AA36" s="20" t="s">
        <v>57</v>
      </c>
      <c r="AB36" s="20" t="s">
        <v>122</v>
      </c>
      <c r="AC36" s="25" t="s">
        <v>192</v>
      </c>
      <c r="AD36" s="20" t="s">
        <v>111</v>
      </c>
      <c r="AE36" s="20" t="s">
        <v>319</v>
      </c>
      <c r="AF36" s="20" t="s">
        <v>112</v>
      </c>
      <c r="AG36" s="20" t="s">
        <v>76</v>
      </c>
      <c r="AH36" s="20" t="s">
        <v>125</v>
      </c>
      <c r="AI36" s="23">
        <v>37.700000000000003</v>
      </c>
      <c r="AJ36" s="23">
        <v>37.700000000000003</v>
      </c>
      <c r="AK36" s="23">
        <v>233.9</v>
      </c>
      <c r="AL36" s="23">
        <v>236.3</v>
      </c>
      <c r="AM36" s="23">
        <v>238.7</v>
      </c>
      <c r="AN36" s="23">
        <v>37.700000000000003</v>
      </c>
      <c r="AO36" s="23">
        <v>37.700000000000003</v>
      </c>
      <c r="AP36" s="23">
        <v>233.9</v>
      </c>
      <c r="AQ36" s="23">
        <v>236.3</v>
      </c>
      <c r="AR36" s="23">
        <v>238.7</v>
      </c>
      <c r="AS36" s="23">
        <f t="shared" si="9"/>
        <v>37.700000000000003</v>
      </c>
      <c r="AT36" s="23">
        <f t="shared" si="9"/>
        <v>233.9</v>
      </c>
      <c r="AU36" s="23">
        <f t="shared" si="9"/>
        <v>236.3</v>
      </c>
      <c r="AV36" s="23">
        <f t="shared" si="10"/>
        <v>37.700000000000003</v>
      </c>
      <c r="AW36" s="23">
        <f t="shared" si="10"/>
        <v>233.9</v>
      </c>
      <c r="AX36" s="23">
        <f t="shared" si="10"/>
        <v>236.3</v>
      </c>
      <c r="AY36" s="20" t="s">
        <v>62</v>
      </c>
    </row>
    <row r="37" spans="1:51" ht="315">
      <c r="A37" s="19" t="s">
        <v>193</v>
      </c>
      <c r="B37" s="20" t="s">
        <v>194</v>
      </c>
      <c r="C37" s="20" t="s">
        <v>53</v>
      </c>
      <c r="D37" s="20" t="s">
        <v>195</v>
      </c>
      <c r="E37" s="20" t="s">
        <v>55</v>
      </c>
      <c r="F37" s="20"/>
      <c r="G37" s="20"/>
      <c r="H37" s="20"/>
      <c r="I37" s="20"/>
      <c r="J37" s="20"/>
      <c r="K37" s="20"/>
      <c r="L37" s="20"/>
      <c r="M37" s="20"/>
      <c r="N37" s="20"/>
      <c r="O37" s="20"/>
      <c r="P37" s="20"/>
      <c r="Q37" s="20"/>
      <c r="R37" s="20"/>
      <c r="S37" s="20"/>
      <c r="T37" s="20"/>
      <c r="U37" s="20"/>
      <c r="V37" s="20"/>
      <c r="W37" s="20" t="s">
        <v>196</v>
      </c>
      <c r="X37" s="20" t="s">
        <v>57</v>
      </c>
      <c r="Y37" s="20" t="s">
        <v>197</v>
      </c>
      <c r="Z37" s="22" t="s">
        <v>198</v>
      </c>
      <c r="AA37" s="20" t="s">
        <v>57</v>
      </c>
      <c r="AB37" s="20" t="s">
        <v>199</v>
      </c>
      <c r="AC37" s="22" t="s">
        <v>200</v>
      </c>
      <c r="AD37" s="20" t="s">
        <v>111</v>
      </c>
      <c r="AE37" s="20" t="s">
        <v>320</v>
      </c>
      <c r="AF37" s="20" t="s">
        <v>201</v>
      </c>
      <c r="AG37" s="20" t="s">
        <v>90</v>
      </c>
      <c r="AH37" s="20" t="s">
        <v>183</v>
      </c>
      <c r="AI37" s="23">
        <v>3</v>
      </c>
      <c r="AJ37" s="23">
        <v>3</v>
      </c>
      <c r="AK37" s="23">
        <v>3</v>
      </c>
      <c r="AL37" s="23">
        <v>3</v>
      </c>
      <c r="AM37" s="23">
        <v>3</v>
      </c>
      <c r="AN37" s="23">
        <v>3</v>
      </c>
      <c r="AO37" s="23">
        <v>3</v>
      </c>
      <c r="AP37" s="23">
        <v>3</v>
      </c>
      <c r="AQ37" s="23">
        <v>3</v>
      </c>
      <c r="AR37" s="23">
        <v>3</v>
      </c>
      <c r="AS37" s="23">
        <f>SUM(AJ37)</f>
        <v>3</v>
      </c>
      <c r="AT37" s="23">
        <f>SUM(AK37)</f>
        <v>3</v>
      </c>
      <c r="AU37" s="23">
        <f>SUM(AL37)</f>
        <v>3</v>
      </c>
      <c r="AV37" s="23">
        <f>SUM(AO37)</f>
        <v>3</v>
      </c>
      <c r="AW37" s="23">
        <f>SUM(AP37)</f>
        <v>3</v>
      </c>
      <c r="AX37" s="23">
        <f>SUM(AQ37)</f>
        <v>3</v>
      </c>
      <c r="AY37" s="20" t="s">
        <v>62</v>
      </c>
    </row>
    <row r="38" spans="1:51" s="18" customFormat="1" ht="147">
      <c r="A38" s="32" t="s">
        <v>202</v>
      </c>
      <c r="B38" s="16" t="s">
        <v>203</v>
      </c>
      <c r="C38" s="16" t="s">
        <v>45</v>
      </c>
      <c r="D38" s="16" t="s">
        <v>45</v>
      </c>
      <c r="E38" s="16" t="s">
        <v>45</v>
      </c>
      <c r="F38" s="16" t="s">
        <v>45</v>
      </c>
      <c r="G38" s="16" t="s">
        <v>45</v>
      </c>
      <c r="H38" s="16" t="s">
        <v>45</v>
      </c>
      <c r="I38" s="16" t="s">
        <v>45</v>
      </c>
      <c r="J38" s="16" t="s">
        <v>45</v>
      </c>
      <c r="K38" s="16" t="s">
        <v>45</v>
      </c>
      <c r="L38" s="16" t="s">
        <v>45</v>
      </c>
      <c r="M38" s="16" t="s">
        <v>45</v>
      </c>
      <c r="N38" s="16" t="s">
        <v>45</v>
      </c>
      <c r="O38" s="16" t="s">
        <v>45</v>
      </c>
      <c r="P38" s="16" t="s">
        <v>45</v>
      </c>
      <c r="Q38" s="16" t="s">
        <v>45</v>
      </c>
      <c r="R38" s="16" t="s">
        <v>45</v>
      </c>
      <c r="S38" s="16" t="s">
        <v>45</v>
      </c>
      <c r="T38" s="16" t="s">
        <v>45</v>
      </c>
      <c r="U38" s="16" t="s">
        <v>45</v>
      </c>
      <c r="V38" s="16" t="s">
        <v>45</v>
      </c>
      <c r="W38" s="16" t="s">
        <v>45</v>
      </c>
      <c r="X38" s="16" t="s">
        <v>45</v>
      </c>
      <c r="Y38" s="16" t="s">
        <v>45</v>
      </c>
      <c r="Z38" s="16" t="s">
        <v>45</v>
      </c>
      <c r="AA38" s="16" t="s">
        <v>45</v>
      </c>
      <c r="AB38" s="16" t="s">
        <v>45</v>
      </c>
      <c r="AC38" s="16" t="s">
        <v>45</v>
      </c>
      <c r="AD38" s="16" t="s">
        <v>45</v>
      </c>
      <c r="AE38" s="16" t="s">
        <v>45</v>
      </c>
      <c r="AF38" s="16" t="s">
        <v>45</v>
      </c>
      <c r="AG38" s="16" t="s">
        <v>45</v>
      </c>
      <c r="AH38" s="16" t="s">
        <v>45</v>
      </c>
      <c r="AI38" s="17">
        <f t="shared" ref="AI38:AJ38" si="11">SUM(AI40)</f>
        <v>8239.2999999999993</v>
      </c>
      <c r="AJ38" s="17">
        <f t="shared" si="11"/>
        <v>8220.2000000000007</v>
      </c>
      <c r="AK38" s="17">
        <f>SUM(AK40)</f>
        <v>8550.1</v>
      </c>
      <c r="AL38" s="17">
        <f t="shared" ref="AL38:AX38" si="12">SUM(AL40)</f>
        <v>9019.1</v>
      </c>
      <c r="AM38" s="17">
        <f t="shared" si="12"/>
        <v>9364.4</v>
      </c>
      <c r="AN38" s="17">
        <f t="shared" si="12"/>
        <v>8209.2999999999993</v>
      </c>
      <c r="AO38" s="17">
        <f t="shared" si="12"/>
        <v>8190.2</v>
      </c>
      <c r="AP38" s="17">
        <f t="shared" si="12"/>
        <v>8550.1</v>
      </c>
      <c r="AQ38" s="17">
        <f t="shared" si="12"/>
        <v>9019.1</v>
      </c>
      <c r="AR38" s="17">
        <f t="shared" si="12"/>
        <v>9364.4</v>
      </c>
      <c r="AS38" s="17">
        <f t="shared" si="12"/>
        <v>8220.2000000000007</v>
      </c>
      <c r="AT38" s="17">
        <f t="shared" si="12"/>
        <v>8550.1</v>
      </c>
      <c r="AU38" s="17">
        <f t="shared" si="12"/>
        <v>9019.1</v>
      </c>
      <c r="AV38" s="17">
        <f t="shared" si="12"/>
        <v>8190.2</v>
      </c>
      <c r="AW38" s="17">
        <f t="shared" si="12"/>
        <v>8550.1</v>
      </c>
      <c r="AX38" s="17">
        <f t="shared" si="12"/>
        <v>9019.1</v>
      </c>
      <c r="AY38" s="16" t="s">
        <v>45</v>
      </c>
    </row>
    <row r="39" spans="1:51" ht="12.75">
      <c r="A39" s="19" t="s">
        <v>46</v>
      </c>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1"/>
      <c r="AJ39" s="21"/>
      <c r="AK39" s="21"/>
      <c r="AL39" s="21"/>
      <c r="AM39" s="21"/>
      <c r="AN39" s="21"/>
      <c r="AO39" s="21"/>
      <c r="AP39" s="21"/>
      <c r="AQ39" s="21"/>
      <c r="AR39" s="21"/>
      <c r="AS39" s="21"/>
      <c r="AT39" s="21"/>
      <c r="AU39" s="21"/>
      <c r="AV39" s="21"/>
      <c r="AW39" s="21"/>
      <c r="AX39" s="21"/>
      <c r="AY39" s="20"/>
    </row>
    <row r="40" spans="1:51" ht="342.75" customHeight="1">
      <c r="A40" s="19" t="s">
        <v>204</v>
      </c>
      <c r="B40" s="20" t="s">
        <v>205</v>
      </c>
      <c r="C40" s="20" t="s">
        <v>206</v>
      </c>
      <c r="D40" s="20" t="s">
        <v>207</v>
      </c>
      <c r="E40" s="20" t="s">
        <v>208</v>
      </c>
      <c r="F40" s="20"/>
      <c r="G40" s="20"/>
      <c r="H40" s="20"/>
      <c r="I40" s="20"/>
      <c r="J40" s="20"/>
      <c r="K40" s="20"/>
      <c r="L40" s="20"/>
      <c r="M40" s="20"/>
      <c r="N40" s="20"/>
      <c r="O40" s="20"/>
      <c r="P40" s="20"/>
      <c r="Q40" s="20"/>
      <c r="R40" s="20"/>
      <c r="S40" s="20"/>
      <c r="T40" s="20"/>
      <c r="U40" s="20"/>
      <c r="V40" s="20"/>
      <c r="W40" s="22" t="s">
        <v>209</v>
      </c>
      <c r="X40" s="20" t="s">
        <v>157</v>
      </c>
      <c r="Y40" s="20" t="s">
        <v>210</v>
      </c>
      <c r="Z40" s="20"/>
      <c r="AA40" s="20"/>
      <c r="AB40" s="20"/>
      <c r="AC40" s="22" t="s">
        <v>211</v>
      </c>
      <c r="AD40" s="20" t="s">
        <v>212</v>
      </c>
      <c r="AE40" s="20" t="s">
        <v>213</v>
      </c>
      <c r="AF40" s="20" t="s">
        <v>59</v>
      </c>
      <c r="AG40" s="20" t="s">
        <v>214</v>
      </c>
      <c r="AH40" s="20" t="s">
        <v>215</v>
      </c>
      <c r="AI40" s="23">
        <v>8239.2999999999993</v>
      </c>
      <c r="AJ40" s="23">
        <v>8220.2000000000007</v>
      </c>
      <c r="AK40" s="23">
        <v>8550.1</v>
      </c>
      <c r="AL40" s="23">
        <v>9019.1</v>
      </c>
      <c r="AM40" s="23">
        <v>9364.4</v>
      </c>
      <c r="AN40" s="23">
        <v>8209.2999999999993</v>
      </c>
      <c r="AO40" s="23">
        <v>8190.2</v>
      </c>
      <c r="AP40" s="23">
        <v>8550.1</v>
      </c>
      <c r="AQ40" s="23">
        <v>9019.1</v>
      </c>
      <c r="AR40" s="23">
        <v>9364.4</v>
      </c>
      <c r="AS40" s="23">
        <f>SUM(AJ40)</f>
        <v>8220.2000000000007</v>
      </c>
      <c r="AT40" s="23">
        <f>SUM(AK40)</f>
        <v>8550.1</v>
      </c>
      <c r="AU40" s="23">
        <f>SUM(AL40)</f>
        <v>9019.1</v>
      </c>
      <c r="AV40" s="23">
        <f>SUM(AO40)</f>
        <v>8190.2</v>
      </c>
      <c r="AW40" s="23">
        <f>SUM(AP40)</f>
        <v>8550.1</v>
      </c>
      <c r="AX40" s="23">
        <f>SUM(AQ40)</f>
        <v>9019.1</v>
      </c>
      <c r="AY40" s="20" t="s">
        <v>216</v>
      </c>
    </row>
    <row r="41" spans="1:51" s="18" customFormat="1" ht="126">
      <c r="A41" s="32" t="s">
        <v>217</v>
      </c>
      <c r="B41" s="16" t="s">
        <v>218</v>
      </c>
      <c r="C41" s="16" t="s">
        <v>45</v>
      </c>
      <c r="D41" s="16" t="s">
        <v>45</v>
      </c>
      <c r="E41" s="16" t="s">
        <v>45</v>
      </c>
      <c r="F41" s="16" t="s">
        <v>45</v>
      </c>
      <c r="G41" s="16" t="s">
        <v>45</v>
      </c>
      <c r="H41" s="16" t="s">
        <v>45</v>
      </c>
      <c r="I41" s="16" t="s">
        <v>45</v>
      </c>
      <c r="J41" s="16" t="s">
        <v>45</v>
      </c>
      <c r="K41" s="16" t="s">
        <v>45</v>
      </c>
      <c r="L41" s="16" t="s">
        <v>45</v>
      </c>
      <c r="M41" s="16" t="s">
        <v>45</v>
      </c>
      <c r="N41" s="16" t="s">
        <v>45</v>
      </c>
      <c r="O41" s="16" t="s">
        <v>45</v>
      </c>
      <c r="P41" s="16" t="s">
        <v>45</v>
      </c>
      <c r="Q41" s="16" t="s">
        <v>45</v>
      </c>
      <c r="R41" s="16" t="s">
        <v>45</v>
      </c>
      <c r="S41" s="16" t="s">
        <v>45</v>
      </c>
      <c r="T41" s="16" t="s">
        <v>45</v>
      </c>
      <c r="U41" s="16" t="s">
        <v>45</v>
      </c>
      <c r="V41" s="16" t="s">
        <v>45</v>
      </c>
      <c r="W41" s="16" t="s">
        <v>45</v>
      </c>
      <c r="X41" s="16" t="s">
        <v>45</v>
      </c>
      <c r="Y41" s="16" t="s">
        <v>45</v>
      </c>
      <c r="Z41" s="16" t="s">
        <v>45</v>
      </c>
      <c r="AA41" s="16" t="s">
        <v>45</v>
      </c>
      <c r="AB41" s="16" t="s">
        <v>45</v>
      </c>
      <c r="AC41" s="16" t="s">
        <v>45</v>
      </c>
      <c r="AD41" s="16" t="s">
        <v>45</v>
      </c>
      <c r="AE41" s="16" t="s">
        <v>45</v>
      </c>
      <c r="AF41" s="16" t="s">
        <v>45</v>
      </c>
      <c r="AG41" s="16" t="s">
        <v>45</v>
      </c>
      <c r="AH41" s="16" t="s">
        <v>45</v>
      </c>
      <c r="AI41" s="17">
        <f t="shared" ref="AI41:AJ41" si="13">SUM(AI43)</f>
        <v>234.7</v>
      </c>
      <c r="AJ41" s="17">
        <f t="shared" si="13"/>
        <v>234.7</v>
      </c>
      <c r="AK41" s="17">
        <f>SUM(AK43)</f>
        <v>234.7</v>
      </c>
      <c r="AL41" s="17">
        <f t="shared" ref="AL41:AX41" si="14">SUM(AL43)</f>
        <v>234.7</v>
      </c>
      <c r="AM41" s="17">
        <f t="shared" si="14"/>
        <v>1</v>
      </c>
      <c r="AN41" s="17">
        <f t="shared" si="14"/>
        <v>234.7</v>
      </c>
      <c r="AO41" s="17">
        <f t="shared" si="14"/>
        <v>234.7</v>
      </c>
      <c r="AP41" s="17">
        <f t="shared" si="14"/>
        <v>234.7</v>
      </c>
      <c r="AQ41" s="17">
        <f t="shared" si="14"/>
        <v>234.7</v>
      </c>
      <c r="AR41" s="17">
        <f t="shared" si="14"/>
        <v>1</v>
      </c>
      <c r="AS41" s="17">
        <f t="shared" si="14"/>
        <v>234.7</v>
      </c>
      <c r="AT41" s="17">
        <f t="shared" si="14"/>
        <v>234.7</v>
      </c>
      <c r="AU41" s="17">
        <f t="shared" si="14"/>
        <v>234.7</v>
      </c>
      <c r="AV41" s="17">
        <f t="shared" si="14"/>
        <v>234.7</v>
      </c>
      <c r="AW41" s="17">
        <f t="shared" si="14"/>
        <v>234.7</v>
      </c>
      <c r="AX41" s="17">
        <f t="shared" si="14"/>
        <v>234.7</v>
      </c>
      <c r="AY41" s="16" t="s">
        <v>45</v>
      </c>
    </row>
    <row r="42" spans="1:51" ht="12.75">
      <c r="A42" s="19" t="s">
        <v>46</v>
      </c>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1"/>
      <c r="AJ42" s="21"/>
      <c r="AK42" s="21"/>
      <c r="AL42" s="21"/>
      <c r="AM42" s="21"/>
      <c r="AN42" s="21"/>
      <c r="AO42" s="21"/>
      <c r="AP42" s="21"/>
      <c r="AQ42" s="21"/>
      <c r="AR42" s="21"/>
      <c r="AS42" s="21"/>
      <c r="AT42" s="21"/>
      <c r="AU42" s="21"/>
      <c r="AV42" s="21"/>
      <c r="AW42" s="21"/>
      <c r="AX42" s="21"/>
      <c r="AY42" s="20"/>
    </row>
    <row r="43" spans="1:51" s="18" customFormat="1" ht="31.5">
      <c r="A43" s="15" t="s">
        <v>219</v>
      </c>
      <c r="B43" s="16" t="s">
        <v>220</v>
      </c>
      <c r="C43" s="16" t="s">
        <v>45</v>
      </c>
      <c r="D43" s="16" t="s">
        <v>45</v>
      </c>
      <c r="E43" s="16" t="s">
        <v>45</v>
      </c>
      <c r="F43" s="16" t="s">
        <v>45</v>
      </c>
      <c r="G43" s="16" t="s">
        <v>45</v>
      </c>
      <c r="H43" s="16" t="s">
        <v>45</v>
      </c>
      <c r="I43" s="16" t="s">
        <v>45</v>
      </c>
      <c r="J43" s="16" t="s">
        <v>45</v>
      </c>
      <c r="K43" s="16" t="s">
        <v>45</v>
      </c>
      <c r="L43" s="16" t="s">
        <v>45</v>
      </c>
      <c r="M43" s="16" t="s">
        <v>45</v>
      </c>
      <c r="N43" s="16" t="s">
        <v>45</v>
      </c>
      <c r="O43" s="16" t="s">
        <v>45</v>
      </c>
      <c r="P43" s="16" t="s">
        <v>45</v>
      </c>
      <c r="Q43" s="16" t="s">
        <v>45</v>
      </c>
      <c r="R43" s="16" t="s">
        <v>45</v>
      </c>
      <c r="S43" s="16" t="s">
        <v>45</v>
      </c>
      <c r="T43" s="16" t="s">
        <v>45</v>
      </c>
      <c r="U43" s="16" t="s">
        <v>45</v>
      </c>
      <c r="V43" s="16" t="s">
        <v>45</v>
      </c>
      <c r="W43" s="16" t="s">
        <v>45</v>
      </c>
      <c r="X43" s="16" t="s">
        <v>45</v>
      </c>
      <c r="Y43" s="16" t="s">
        <v>45</v>
      </c>
      <c r="Z43" s="16" t="s">
        <v>45</v>
      </c>
      <c r="AA43" s="16" t="s">
        <v>45</v>
      </c>
      <c r="AB43" s="16" t="s">
        <v>45</v>
      </c>
      <c r="AC43" s="16" t="s">
        <v>45</v>
      </c>
      <c r="AD43" s="16" t="s">
        <v>45</v>
      </c>
      <c r="AE43" s="16" t="s">
        <v>45</v>
      </c>
      <c r="AF43" s="16" t="s">
        <v>45</v>
      </c>
      <c r="AG43" s="16" t="s">
        <v>45</v>
      </c>
      <c r="AH43" s="16" t="s">
        <v>45</v>
      </c>
      <c r="AI43" s="17">
        <f t="shared" ref="AI43:AJ43" si="15">SUM(AI45+AI46)</f>
        <v>234.7</v>
      </c>
      <c r="AJ43" s="17">
        <f t="shared" si="15"/>
        <v>234.7</v>
      </c>
      <c r="AK43" s="17">
        <f>SUM(AK45+AK46)</f>
        <v>234.7</v>
      </c>
      <c r="AL43" s="17">
        <f t="shared" ref="AL43:AX43" si="16">SUM(AL45+AL46)</f>
        <v>234.7</v>
      </c>
      <c r="AM43" s="17">
        <f t="shared" si="16"/>
        <v>1</v>
      </c>
      <c r="AN43" s="17">
        <f t="shared" si="16"/>
        <v>234.7</v>
      </c>
      <c r="AO43" s="17">
        <f t="shared" si="16"/>
        <v>234.7</v>
      </c>
      <c r="AP43" s="17">
        <f t="shared" si="16"/>
        <v>234.7</v>
      </c>
      <c r="AQ43" s="17">
        <f t="shared" si="16"/>
        <v>234.7</v>
      </c>
      <c r="AR43" s="17">
        <f t="shared" si="16"/>
        <v>1</v>
      </c>
      <c r="AS43" s="17">
        <f t="shared" si="16"/>
        <v>234.7</v>
      </c>
      <c r="AT43" s="17">
        <f t="shared" si="16"/>
        <v>234.7</v>
      </c>
      <c r="AU43" s="17">
        <f t="shared" si="16"/>
        <v>234.7</v>
      </c>
      <c r="AV43" s="17">
        <f t="shared" si="16"/>
        <v>234.7</v>
      </c>
      <c r="AW43" s="17">
        <f t="shared" si="16"/>
        <v>234.7</v>
      </c>
      <c r="AX43" s="17">
        <f t="shared" si="16"/>
        <v>234.7</v>
      </c>
      <c r="AY43" s="16" t="s">
        <v>45</v>
      </c>
    </row>
    <row r="44" spans="1:51" ht="12.75">
      <c r="A44" s="19" t="s">
        <v>46</v>
      </c>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1"/>
      <c r="AJ44" s="21"/>
      <c r="AK44" s="21"/>
      <c r="AL44" s="21"/>
      <c r="AM44" s="21"/>
      <c r="AN44" s="21"/>
      <c r="AO44" s="21"/>
      <c r="AP44" s="21"/>
      <c r="AQ44" s="21"/>
      <c r="AR44" s="21"/>
      <c r="AS44" s="21"/>
      <c r="AT44" s="21"/>
      <c r="AU44" s="21"/>
      <c r="AV44" s="21"/>
      <c r="AW44" s="21"/>
      <c r="AX44" s="21"/>
      <c r="AY44" s="20"/>
    </row>
    <row r="45" spans="1:51" ht="112.5">
      <c r="A45" s="19" t="s">
        <v>221</v>
      </c>
      <c r="B45" s="20" t="s">
        <v>222</v>
      </c>
      <c r="C45" s="20" t="s">
        <v>223</v>
      </c>
      <c r="D45" s="20" t="s">
        <v>224</v>
      </c>
      <c r="E45" s="20" t="s">
        <v>225</v>
      </c>
      <c r="F45" s="20"/>
      <c r="G45" s="20"/>
      <c r="H45" s="20"/>
      <c r="I45" s="20"/>
      <c r="J45" s="20" t="s">
        <v>226</v>
      </c>
      <c r="K45" s="20" t="s">
        <v>57</v>
      </c>
      <c r="L45" s="20" t="s">
        <v>227</v>
      </c>
      <c r="M45" s="20"/>
      <c r="N45" s="20"/>
      <c r="O45" s="20"/>
      <c r="P45" s="20"/>
      <c r="Q45" s="20"/>
      <c r="R45" s="20"/>
      <c r="S45" s="20"/>
      <c r="T45" s="20"/>
      <c r="U45" s="20"/>
      <c r="V45" s="20"/>
      <c r="W45" s="20"/>
      <c r="X45" s="20"/>
      <c r="Y45" s="20"/>
      <c r="Z45" s="20" t="s">
        <v>228</v>
      </c>
      <c r="AA45" s="20" t="s">
        <v>57</v>
      </c>
      <c r="AB45" s="20" t="s">
        <v>229</v>
      </c>
      <c r="AC45" s="31" t="s">
        <v>230</v>
      </c>
      <c r="AD45" s="20" t="s">
        <v>57</v>
      </c>
      <c r="AE45" s="20" t="s">
        <v>231</v>
      </c>
      <c r="AF45" s="20" t="s">
        <v>232</v>
      </c>
      <c r="AG45" s="20" t="s">
        <v>77</v>
      </c>
      <c r="AH45" s="20" t="s">
        <v>125</v>
      </c>
      <c r="AI45" s="23">
        <v>233.7</v>
      </c>
      <c r="AJ45" s="23">
        <v>233.7</v>
      </c>
      <c r="AK45" s="23">
        <v>233.7</v>
      </c>
      <c r="AL45" s="23">
        <v>233.7</v>
      </c>
      <c r="AM45" s="23">
        <v>0</v>
      </c>
      <c r="AN45" s="23">
        <v>233.7</v>
      </c>
      <c r="AO45" s="23">
        <v>233.7</v>
      </c>
      <c r="AP45" s="23">
        <v>233.7</v>
      </c>
      <c r="AQ45" s="23">
        <v>233.7</v>
      </c>
      <c r="AR45" s="23">
        <v>0</v>
      </c>
      <c r="AS45" s="23">
        <f t="shared" ref="AS45:AU46" si="17">SUM(AJ45)</f>
        <v>233.7</v>
      </c>
      <c r="AT45" s="23">
        <f t="shared" si="17"/>
        <v>233.7</v>
      </c>
      <c r="AU45" s="23">
        <f t="shared" si="17"/>
        <v>233.7</v>
      </c>
      <c r="AV45" s="23">
        <f t="shared" ref="AV45:AX46" si="18">SUM(AO45)</f>
        <v>233.7</v>
      </c>
      <c r="AW45" s="23">
        <f t="shared" si="18"/>
        <v>233.7</v>
      </c>
      <c r="AX45" s="23">
        <f t="shared" si="18"/>
        <v>233.7</v>
      </c>
      <c r="AY45" s="20" t="s">
        <v>62</v>
      </c>
    </row>
    <row r="46" spans="1:51" ht="202.5">
      <c r="A46" s="24" t="s">
        <v>233</v>
      </c>
      <c r="B46" s="20" t="s">
        <v>234</v>
      </c>
      <c r="C46" s="20" t="s">
        <v>235</v>
      </c>
      <c r="D46" s="20" t="s">
        <v>236</v>
      </c>
      <c r="E46" s="20" t="s">
        <v>237</v>
      </c>
      <c r="F46" s="20"/>
      <c r="G46" s="20"/>
      <c r="H46" s="20"/>
      <c r="I46" s="20"/>
      <c r="J46" s="20"/>
      <c r="K46" s="20"/>
      <c r="L46" s="20"/>
      <c r="M46" s="20"/>
      <c r="N46" s="20"/>
      <c r="O46" s="20"/>
      <c r="P46" s="20"/>
      <c r="Q46" s="20"/>
      <c r="R46" s="20"/>
      <c r="S46" s="20"/>
      <c r="T46" s="20"/>
      <c r="U46" s="20"/>
      <c r="V46" s="20"/>
      <c r="W46" s="22" t="s">
        <v>238</v>
      </c>
      <c r="X46" s="20" t="s">
        <v>239</v>
      </c>
      <c r="Y46" s="20" t="s">
        <v>240</v>
      </c>
      <c r="Z46" s="20"/>
      <c r="AA46" s="20"/>
      <c r="AB46" s="20"/>
      <c r="AC46" s="31" t="s">
        <v>241</v>
      </c>
      <c r="AD46" s="20" t="s">
        <v>57</v>
      </c>
      <c r="AE46" s="20" t="s">
        <v>242</v>
      </c>
      <c r="AF46" s="20" t="s">
        <v>61</v>
      </c>
      <c r="AG46" s="20" t="s">
        <v>60</v>
      </c>
      <c r="AH46" s="20" t="s">
        <v>90</v>
      </c>
      <c r="AI46" s="23">
        <v>1</v>
      </c>
      <c r="AJ46" s="23">
        <v>1</v>
      </c>
      <c r="AK46" s="23">
        <v>1</v>
      </c>
      <c r="AL46" s="23">
        <v>1</v>
      </c>
      <c r="AM46" s="23">
        <v>1</v>
      </c>
      <c r="AN46" s="23">
        <v>1</v>
      </c>
      <c r="AO46" s="23">
        <v>1</v>
      </c>
      <c r="AP46" s="23">
        <v>1</v>
      </c>
      <c r="AQ46" s="23">
        <v>1</v>
      </c>
      <c r="AR46" s="23">
        <v>1</v>
      </c>
      <c r="AS46" s="23">
        <f t="shared" si="17"/>
        <v>1</v>
      </c>
      <c r="AT46" s="23">
        <f t="shared" si="17"/>
        <v>1</v>
      </c>
      <c r="AU46" s="23">
        <f t="shared" si="17"/>
        <v>1</v>
      </c>
      <c r="AV46" s="23">
        <f t="shared" si="18"/>
        <v>1</v>
      </c>
      <c r="AW46" s="23">
        <f t="shared" si="18"/>
        <v>1</v>
      </c>
      <c r="AX46" s="23">
        <f t="shared" si="18"/>
        <v>1</v>
      </c>
      <c r="AY46" s="20" t="s">
        <v>62</v>
      </c>
    </row>
    <row r="47" spans="1:51" s="18" customFormat="1" ht="94.5">
      <c r="A47" s="32" t="s">
        <v>243</v>
      </c>
      <c r="B47" s="16" t="s">
        <v>244</v>
      </c>
      <c r="C47" s="16" t="s">
        <v>45</v>
      </c>
      <c r="D47" s="16" t="s">
        <v>45</v>
      </c>
      <c r="E47" s="16" t="s">
        <v>45</v>
      </c>
      <c r="F47" s="16" t="s">
        <v>45</v>
      </c>
      <c r="G47" s="16" t="s">
        <v>45</v>
      </c>
      <c r="H47" s="16" t="s">
        <v>45</v>
      </c>
      <c r="I47" s="16" t="s">
        <v>45</v>
      </c>
      <c r="J47" s="16" t="s">
        <v>45</v>
      </c>
      <c r="K47" s="16" t="s">
        <v>45</v>
      </c>
      <c r="L47" s="16" t="s">
        <v>45</v>
      </c>
      <c r="M47" s="16" t="s">
        <v>45</v>
      </c>
      <c r="N47" s="16" t="s">
        <v>45</v>
      </c>
      <c r="O47" s="16" t="s">
        <v>45</v>
      </c>
      <c r="P47" s="16" t="s">
        <v>45</v>
      </c>
      <c r="Q47" s="16" t="s">
        <v>45</v>
      </c>
      <c r="R47" s="16" t="s">
        <v>45</v>
      </c>
      <c r="S47" s="16" t="s">
        <v>45</v>
      </c>
      <c r="T47" s="16" t="s">
        <v>45</v>
      </c>
      <c r="U47" s="16" t="s">
        <v>45</v>
      </c>
      <c r="V47" s="16" t="s">
        <v>45</v>
      </c>
      <c r="W47" s="16" t="s">
        <v>45</v>
      </c>
      <c r="X47" s="16" t="s">
        <v>45</v>
      </c>
      <c r="Y47" s="16" t="s">
        <v>45</v>
      </c>
      <c r="Z47" s="16" t="s">
        <v>45</v>
      </c>
      <c r="AA47" s="16" t="s">
        <v>45</v>
      </c>
      <c r="AB47" s="16" t="s">
        <v>45</v>
      </c>
      <c r="AC47" s="16" t="s">
        <v>45</v>
      </c>
      <c r="AD47" s="16" t="s">
        <v>45</v>
      </c>
      <c r="AE47" s="16" t="s">
        <v>45</v>
      </c>
      <c r="AF47" s="16" t="s">
        <v>45</v>
      </c>
      <c r="AG47" s="16" t="s">
        <v>45</v>
      </c>
      <c r="AH47" s="16" t="s">
        <v>45</v>
      </c>
      <c r="AI47" s="17">
        <f t="shared" ref="AI47:AJ47" si="19">SUM(AI49)</f>
        <v>5889.8</v>
      </c>
      <c r="AJ47" s="17">
        <f t="shared" si="19"/>
        <v>5889.8</v>
      </c>
      <c r="AK47" s="17">
        <f>SUM(AK49)</f>
        <v>9084.4</v>
      </c>
      <c r="AL47" s="17">
        <f t="shared" ref="AL47:AX47" si="20">SUM(AL49)</f>
        <v>7157.6</v>
      </c>
      <c r="AM47" s="17">
        <f t="shared" si="20"/>
        <v>7437.2000000000007</v>
      </c>
      <c r="AN47" s="17">
        <f t="shared" si="20"/>
        <v>5889.8</v>
      </c>
      <c r="AO47" s="17">
        <f t="shared" si="20"/>
        <v>5889.8</v>
      </c>
      <c r="AP47" s="17">
        <f t="shared" si="20"/>
        <v>9084.5</v>
      </c>
      <c r="AQ47" s="17">
        <f t="shared" si="20"/>
        <v>7157.6</v>
      </c>
      <c r="AR47" s="17">
        <f t="shared" si="20"/>
        <v>7437.2000000000007</v>
      </c>
      <c r="AS47" s="17">
        <f t="shared" si="20"/>
        <v>5889.8</v>
      </c>
      <c r="AT47" s="17">
        <f t="shared" si="20"/>
        <v>9084.4</v>
      </c>
      <c r="AU47" s="17">
        <f t="shared" si="20"/>
        <v>7157.6</v>
      </c>
      <c r="AV47" s="17">
        <f t="shared" si="20"/>
        <v>5889.8</v>
      </c>
      <c r="AW47" s="17">
        <f t="shared" si="20"/>
        <v>9084.5</v>
      </c>
      <c r="AX47" s="17">
        <f t="shared" si="20"/>
        <v>7157.6</v>
      </c>
      <c r="AY47" s="16" t="s">
        <v>45</v>
      </c>
    </row>
    <row r="48" spans="1:51" ht="12.75">
      <c r="A48" s="19" t="s">
        <v>46</v>
      </c>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1"/>
      <c r="AJ48" s="21"/>
      <c r="AK48" s="21"/>
      <c r="AL48" s="21"/>
      <c r="AM48" s="21"/>
      <c r="AN48" s="21"/>
      <c r="AO48" s="21"/>
      <c r="AP48" s="21"/>
      <c r="AQ48" s="21"/>
      <c r="AR48" s="21"/>
      <c r="AS48" s="21"/>
      <c r="AT48" s="21"/>
      <c r="AU48" s="21"/>
      <c r="AV48" s="21"/>
      <c r="AW48" s="21"/>
      <c r="AX48" s="21"/>
      <c r="AY48" s="20"/>
    </row>
    <row r="49" spans="1:51" s="18" customFormat="1" ht="21">
      <c r="A49" s="15" t="s">
        <v>245</v>
      </c>
      <c r="B49" s="16" t="s">
        <v>246</v>
      </c>
      <c r="C49" s="16" t="s">
        <v>45</v>
      </c>
      <c r="D49" s="16" t="s">
        <v>45</v>
      </c>
      <c r="E49" s="16" t="s">
        <v>45</v>
      </c>
      <c r="F49" s="16" t="s">
        <v>45</v>
      </c>
      <c r="G49" s="16" t="s">
        <v>45</v>
      </c>
      <c r="H49" s="16" t="s">
        <v>45</v>
      </c>
      <c r="I49" s="16" t="s">
        <v>45</v>
      </c>
      <c r="J49" s="16" t="s">
        <v>45</v>
      </c>
      <c r="K49" s="16" t="s">
        <v>45</v>
      </c>
      <c r="L49" s="16" t="s">
        <v>45</v>
      </c>
      <c r="M49" s="16" t="s">
        <v>45</v>
      </c>
      <c r="N49" s="16" t="s">
        <v>45</v>
      </c>
      <c r="O49" s="16" t="s">
        <v>45</v>
      </c>
      <c r="P49" s="16" t="s">
        <v>45</v>
      </c>
      <c r="Q49" s="16" t="s">
        <v>45</v>
      </c>
      <c r="R49" s="16" t="s">
        <v>45</v>
      </c>
      <c r="S49" s="16" t="s">
        <v>45</v>
      </c>
      <c r="T49" s="16" t="s">
        <v>45</v>
      </c>
      <c r="U49" s="16" t="s">
        <v>45</v>
      </c>
      <c r="V49" s="16" t="s">
        <v>45</v>
      </c>
      <c r="W49" s="16" t="s">
        <v>45</v>
      </c>
      <c r="X49" s="16" t="s">
        <v>45</v>
      </c>
      <c r="Y49" s="16" t="s">
        <v>45</v>
      </c>
      <c r="Z49" s="16" t="s">
        <v>45</v>
      </c>
      <c r="AA49" s="16" t="s">
        <v>45</v>
      </c>
      <c r="AB49" s="16" t="s">
        <v>45</v>
      </c>
      <c r="AC49" s="16" t="s">
        <v>45</v>
      </c>
      <c r="AD49" s="16" t="s">
        <v>45</v>
      </c>
      <c r="AE49" s="16" t="s">
        <v>45</v>
      </c>
      <c r="AF49" s="16" t="s">
        <v>45</v>
      </c>
      <c r="AG49" s="16" t="s">
        <v>45</v>
      </c>
      <c r="AH49" s="16" t="s">
        <v>45</v>
      </c>
      <c r="AI49" s="17">
        <f t="shared" ref="AI49:AJ49" si="21">SUM(AI51)</f>
        <v>5889.8</v>
      </c>
      <c r="AJ49" s="17">
        <f t="shared" si="21"/>
        <v>5889.8</v>
      </c>
      <c r="AK49" s="17">
        <f>SUM(AK51)</f>
        <v>9084.4</v>
      </c>
      <c r="AL49" s="17">
        <f t="shared" ref="AL49:AX49" si="22">SUM(AL51)</f>
        <v>7157.6</v>
      </c>
      <c r="AM49" s="17">
        <f t="shared" si="22"/>
        <v>7437.2000000000007</v>
      </c>
      <c r="AN49" s="17">
        <f t="shared" si="22"/>
        <v>5889.8</v>
      </c>
      <c r="AO49" s="17">
        <f t="shared" si="22"/>
        <v>5889.8</v>
      </c>
      <c r="AP49" s="17">
        <f t="shared" si="22"/>
        <v>9084.5</v>
      </c>
      <c r="AQ49" s="17">
        <f t="shared" si="22"/>
        <v>7157.6</v>
      </c>
      <c r="AR49" s="17">
        <f t="shared" si="22"/>
        <v>7437.2000000000007</v>
      </c>
      <c r="AS49" s="17">
        <f t="shared" si="22"/>
        <v>5889.8</v>
      </c>
      <c r="AT49" s="17">
        <f t="shared" si="22"/>
        <v>9084.4</v>
      </c>
      <c r="AU49" s="17">
        <f t="shared" si="22"/>
        <v>7157.6</v>
      </c>
      <c r="AV49" s="17">
        <f t="shared" si="22"/>
        <v>5889.8</v>
      </c>
      <c r="AW49" s="17">
        <f t="shared" si="22"/>
        <v>9084.5</v>
      </c>
      <c r="AX49" s="17">
        <f t="shared" si="22"/>
        <v>7157.6</v>
      </c>
      <c r="AY49" s="16" t="s">
        <v>45</v>
      </c>
    </row>
    <row r="50" spans="1:51" ht="12.75">
      <c r="A50" s="19" t="s">
        <v>46</v>
      </c>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1"/>
      <c r="AJ50" s="21"/>
      <c r="AK50" s="21"/>
      <c r="AL50" s="21"/>
      <c r="AM50" s="21"/>
      <c r="AN50" s="21"/>
      <c r="AO50" s="21"/>
      <c r="AP50" s="21"/>
      <c r="AQ50" s="21"/>
      <c r="AR50" s="21"/>
      <c r="AS50" s="21"/>
      <c r="AT50" s="21"/>
      <c r="AU50" s="21"/>
      <c r="AV50" s="21"/>
      <c r="AW50" s="21"/>
      <c r="AX50" s="21"/>
      <c r="AY50" s="20"/>
    </row>
    <row r="51" spans="1:51" s="18" customFormat="1" ht="84">
      <c r="A51" s="32" t="s">
        <v>247</v>
      </c>
      <c r="B51" s="16" t="s">
        <v>248</v>
      </c>
      <c r="C51" s="16" t="s">
        <v>45</v>
      </c>
      <c r="D51" s="16" t="s">
        <v>45</v>
      </c>
      <c r="E51" s="16" t="s">
        <v>45</v>
      </c>
      <c r="F51" s="16" t="s">
        <v>45</v>
      </c>
      <c r="G51" s="16" t="s">
        <v>45</v>
      </c>
      <c r="H51" s="16" t="s">
        <v>45</v>
      </c>
      <c r="I51" s="16" t="s">
        <v>45</v>
      </c>
      <c r="J51" s="16" t="s">
        <v>45</v>
      </c>
      <c r="K51" s="16" t="s">
        <v>45</v>
      </c>
      <c r="L51" s="16" t="s">
        <v>45</v>
      </c>
      <c r="M51" s="16" t="s">
        <v>45</v>
      </c>
      <c r="N51" s="16" t="s">
        <v>45</v>
      </c>
      <c r="O51" s="16" t="s">
        <v>45</v>
      </c>
      <c r="P51" s="16" t="s">
        <v>45</v>
      </c>
      <c r="Q51" s="16" t="s">
        <v>45</v>
      </c>
      <c r="R51" s="16" t="s">
        <v>45</v>
      </c>
      <c r="S51" s="16" t="s">
        <v>45</v>
      </c>
      <c r="T51" s="16" t="s">
        <v>45</v>
      </c>
      <c r="U51" s="16" t="s">
        <v>45</v>
      </c>
      <c r="V51" s="16" t="s">
        <v>45</v>
      </c>
      <c r="W51" s="16" t="s">
        <v>45</v>
      </c>
      <c r="X51" s="16" t="s">
        <v>45</v>
      </c>
      <c r="Y51" s="16" t="s">
        <v>45</v>
      </c>
      <c r="Z51" s="16" t="s">
        <v>45</v>
      </c>
      <c r="AA51" s="16" t="s">
        <v>45</v>
      </c>
      <c r="AB51" s="16" t="s">
        <v>45</v>
      </c>
      <c r="AC51" s="16" t="s">
        <v>45</v>
      </c>
      <c r="AD51" s="16" t="s">
        <v>45</v>
      </c>
      <c r="AE51" s="16" t="s">
        <v>45</v>
      </c>
      <c r="AF51" s="16" t="s">
        <v>45</v>
      </c>
      <c r="AG51" s="16" t="s">
        <v>45</v>
      </c>
      <c r="AH51" s="16" t="s">
        <v>45</v>
      </c>
      <c r="AI51" s="17">
        <f>SUM(AI53+AI54+AI55+AI56+AI57+AI58+AI59+AI60+AI61+AI63)+AI62</f>
        <v>5889.8</v>
      </c>
      <c r="AJ51" s="17">
        <f t="shared" ref="AJ51:AX51" si="23">SUM(AJ53+AJ54+AJ55+AJ56+AJ57+AJ58+AJ59+AJ60+AJ61+AJ63)+AJ62</f>
        <v>5889.8</v>
      </c>
      <c r="AK51" s="17">
        <f t="shared" si="23"/>
        <v>9084.4</v>
      </c>
      <c r="AL51" s="17">
        <f t="shared" si="23"/>
        <v>7157.6</v>
      </c>
      <c r="AM51" s="17">
        <f t="shared" si="23"/>
        <v>7437.2000000000007</v>
      </c>
      <c r="AN51" s="17">
        <f t="shared" si="23"/>
        <v>5889.8</v>
      </c>
      <c r="AO51" s="17">
        <f t="shared" si="23"/>
        <v>5889.8</v>
      </c>
      <c r="AP51" s="17">
        <f t="shared" si="23"/>
        <v>9084.5</v>
      </c>
      <c r="AQ51" s="17">
        <f t="shared" si="23"/>
        <v>7157.6</v>
      </c>
      <c r="AR51" s="17">
        <f t="shared" si="23"/>
        <v>7437.2000000000007</v>
      </c>
      <c r="AS51" s="17">
        <f t="shared" si="23"/>
        <v>5889.8</v>
      </c>
      <c r="AT51" s="17">
        <f t="shared" si="23"/>
        <v>9084.4</v>
      </c>
      <c r="AU51" s="17">
        <f t="shared" si="23"/>
        <v>7157.6</v>
      </c>
      <c r="AV51" s="17">
        <f t="shared" si="23"/>
        <v>5889.8</v>
      </c>
      <c r="AW51" s="17">
        <f t="shared" si="23"/>
        <v>9084.5</v>
      </c>
      <c r="AX51" s="17">
        <f t="shared" si="23"/>
        <v>7157.6</v>
      </c>
      <c r="AY51" s="16" t="s">
        <v>45</v>
      </c>
    </row>
    <row r="52" spans="1:51" ht="12.75">
      <c r="A52" s="19" t="s">
        <v>46</v>
      </c>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1"/>
      <c r="AJ52" s="21"/>
      <c r="AK52" s="21"/>
      <c r="AL52" s="21"/>
      <c r="AM52" s="21"/>
      <c r="AN52" s="21"/>
      <c r="AO52" s="21"/>
      <c r="AP52" s="21"/>
      <c r="AQ52" s="21"/>
      <c r="AR52" s="21"/>
      <c r="AS52" s="21"/>
      <c r="AT52" s="21"/>
      <c r="AU52" s="21"/>
      <c r="AV52" s="21"/>
      <c r="AW52" s="21"/>
      <c r="AX52" s="23">
        <f t="shared" ref="AX52:AX53" si="24">SUM(AQ52)</f>
        <v>0</v>
      </c>
      <c r="AY52" s="20"/>
    </row>
    <row r="53" spans="1:51" ht="285.75" customHeight="1">
      <c r="A53" s="19" t="s">
        <v>249</v>
      </c>
      <c r="B53" s="20" t="s">
        <v>250</v>
      </c>
      <c r="C53" s="20" t="s">
        <v>53</v>
      </c>
      <c r="D53" s="20" t="s">
        <v>251</v>
      </c>
      <c r="E53" s="20" t="s">
        <v>55</v>
      </c>
      <c r="F53" s="20"/>
      <c r="G53" s="20"/>
      <c r="H53" s="20"/>
      <c r="I53" s="20"/>
      <c r="J53" s="20"/>
      <c r="K53" s="20"/>
      <c r="L53" s="20"/>
      <c r="M53" s="20"/>
      <c r="N53" s="20"/>
      <c r="O53" s="20"/>
      <c r="P53" s="20"/>
      <c r="Q53" s="20"/>
      <c r="R53" s="20"/>
      <c r="S53" s="20"/>
      <c r="T53" s="20"/>
      <c r="U53" s="20"/>
      <c r="V53" s="20"/>
      <c r="W53" s="20"/>
      <c r="X53" s="20"/>
      <c r="Y53" s="20"/>
      <c r="Z53" s="20"/>
      <c r="AA53" s="20"/>
      <c r="AB53" s="20"/>
      <c r="AC53" s="22" t="s">
        <v>252</v>
      </c>
      <c r="AD53" s="20" t="s">
        <v>253</v>
      </c>
      <c r="AE53" s="20" t="s">
        <v>254</v>
      </c>
      <c r="AF53" s="20"/>
      <c r="AG53" s="20" t="s">
        <v>60</v>
      </c>
      <c r="AH53" s="20" t="s">
        <v>255</v>
      </c>
      <c r="AI53" s="23">
        <v>624.9</v>
      </c>
      <c r="AJ53" s="23">
        <v>624.9</v>
      </c>
      <c r="AK53" s="23">
        <v>649.9</v>
      </c>
      <c r="AL53" s="23">
        <v>676</v>
      </c>
      <c r="AM53" s="23">
        <v>704</v>
      </c>
      <c r="AN53" s="23">
        <v>624.9</v>
      </c>
      <c r="AO53" s="23">
        <v>624.9</v>
      </c>
      <c r="AP53" s="23">
        <v>649.9</v>
      </c>
      <c r="AQ53" s="23">
        <v>676</v>
      </c>
      <c r="AR53" s="23">
        <v>704</v>
      </c>
      <c r="AS53" s="23">
        <f t="shared" ref="AS53:AU63" si="25">SUM(AJ53)</f>
        <v>624.9</v>
      </c>
      <c r="AT53" s="23">
        <f t="shared" si="25"/>
        <v>649.9</v>
      </c>
      <c r="AU53" s="23">
        <f t="shared" si="25"/>
        <v>676</v>
      </c>
      <c r="AV53" s="23">
        <f t="shared" ref="AV53:AX63" si="26">SUM(AO53)</f>
        <v>624.9</v>
      </c>
      <c r="AW53" s="23">
        <f t="shared" si="26"/>
        <v>649.9</v>
      </c>
      <c r="AX53" s="23">
        <f t="shared" si="24"/>
        <v>676</v>
      </c>
      <c r="AY53" s="20" t="s">
        <v>62</v>
      </c>
    </row>
    <row r="54" spans="1:51" ht="216.75" customHeight="1">
      <c r="A54" s="19" t="s">
        <v>256</v>
      </c>
      <c r="B54" s="20" t="s">
        <v>257</v>
      </c>
      <c r="C54" s="22" t="s">
        <v>258</v>
      </c>
      <c r="D54" s="20" t="s">
        <v>259</v>
      </c>
      <c r="E54" s="20" t="s">
        <v>260</v>
      </c>
      <c r="F54" s="20"/>
      <c r="G54" s="20"/>
      <c r="H54" s="20"/>
      <c r="I54" s="20"/>
      <c r="J54" s="20"/>
      <c r="K54" s="20"/>
      <c r="L54" s="20"/>
      <c r="M54" s="20"/>
      <c r="N54" s="20"/>
      <c r="O54" s="20"/>
      <c r="P54" s="20"/>
      <c r="Q54" s="20"/>
      <c r="R54" s="20"/>
      <c r="S54" s="20"/>
      <c r="T54" s="20"/>
      <c r="U54" s="20"/>
      <c r="V54" s="20"/>
      <c r="W54" s="20"/>
      <c r="X54" s="20"/>
      <c r="Y54" s="20"/>
      <c r="Z54" s="20"/>
      <c r="AA54" s="20"/>
      <c r="AB54" s="20"/>
      <c r="AC54" s="22" t="s">
        <v>261</v>
      </c>
      <c r="AD54" s="20" t="s">
        <v>253</v>
      </c>
      <c r="AE54" s="20" t="s">
        <v>262</v>
      </c>
      <c r="AF54" s="20"/>
      <c r="AG54" s="20" t="s">
        <v>60</v>
      </c>
      <c r="AH54" s="20" t="s">
        <v>255</v>
      </c>
      <c r="AI54" s="23">
        <v>191.3</v>
      </c>
      <c r="AJ54" s="23">
        <v>191.3</v>
      </c>
      <c r="AK54" s="23">
        <v>199</v>
      </c>
      <c r="AL54" s="23">
        <v>207</v>
      </c>
      <c r="AM54" s="23">
        <v>215.2</v>
      </c>
      <c r="AN54" s="23">
        <v>191.3</v>
      </c>
      <c r="AO54" s="23">
        <v>191.3</v>
      </c>
      <c r="AP54" s="23">
        <v>199</v>
      </c>
      <c r="AQ54" s="23">
        <v>207</v>
      </c>
      <c r="AR54" s="23">
        <v>215.2</v>
      </c>
      <c r="AS54" s="23">
        <f t="shared" si="25"/>
        <v>191.3</v>
      </c>
      <c r="AT54" s="23">
        <f t="shared" si="25"/>
        <v>199</v>
      </c>
      <c r="AU54" s="23">
        <f t="shared" si="25"/>
        <v>207</v>
      </c>
      <c r="AV54" s="23">
        <f t="shared" si="26"/>
        <v>191.3</v>
      </c>
      <c r="AW54" s="23">
        <f t="shared" si="26"/>
        <v>199</v>
      </c>
      <c r="AX54" s="23">
        <f>SUM(AQ54)</f>
        <v>207</v>
      </c>
      <c r="AY54" s="20" t="s">
        <v>62</v>
      </c>
    </row>
    <row r="55" spans="1:51" ht="141" customHeight="1">
      <c r="A55" s="24" t="s">
        <v>263</v>
      </c>
      <c r="B55" s="20" t="s">
        <v>264</v>
      </c>
      <c r="C55" s="20" t="s">
        <v>53</v>
      </c>
      <c r="D55" s="20" t="s">
        <v>265</v>
      </c>
      <c r="E55" s="20" t="s">
        <v>55</v>
      </c>
      <c r="F55" s="20"/>
      <c r="G55" s="20"/>
      <c r="H55" s="20"/>
      <c r="I55" s="20"/>
      <c r="J55" s="20"/>
      <c r="K55" s="20"/>
      <c r="L55" s="20"/>
      <c r="M55" s="20"/>
      <c r="N55" s="20"/>
      <c r="O55" s="20"/>
      <c r="P55" s="20"/>
      <c r="Q55" s="20"/>
      <c r="R55" s="20"/>
      <c r="S55" s="20"/>
      <c r="T55" s="20"/>
      <c r="U55" s="20"/>
      <c r="V55" s="20"/>
      <c r="W55" s="20"/>
      <c r="X55" s="20"/>
      <c r="Y55" s="20"/>
      <c r="Z55" s="20"/>
      <c r="AA55" s="20"/>
      <c r="AB55" s="20"/>
      <c r="AC55" s="27" t="s">
        <v>266</v>
      </c>
      <c r="AD55" s="20" t="s">
        <v>267</v>
      </c>
      <c r="AE55" s="20" t="s">
        <v>268</v>
      </c>
      <c r="AF55" s="20"/>
      <c r="AG55" s="20" t="s">
        <v>90</v>
      </c>
      <c r="AH55" s="20" t="s">
        <v>91</v>
      </c>
      <c r="AI55" s="23">
        <v>0</v>
      </c>
      <c r="AJ55" s="23">
        <v>0</v>
      </c>
      <c r="AK55" s="23">
        <v>2512.1</v>
      </c>
      <c r="AL55" s="23">
        <v>0</v>
      </c>
      <c r="AM55" s="23">
        <v>0</v>
      </c>
      <c r="AN55" s="23">
        <v>0</v>
      </c>
      <c r="AO55" s="23">
        <v>0</v>
      </c>
      <c r="AP55" s="23">
        <v>2512.1999999999998</v>
      </c>
      <c r="AQ55" s="23">
        <v>0</v>
      </c>
      <c r="AR55" s="23">
        <v>0</v>
      </c>
      <c r="AS55" s="23">
        <f t="shared" si="25"/>
        <v>0</v>
      </c>
      <c r="AT55" s="23">
        <f t="shared" si="25"/>
        <v>2512.1</v>
      </c>
      <c r="AU55" s="23">
        <f t="shared" si="25"/>
        <v>0</v>
      </c>
      <c r="AV55" s="23">
        <f t="shared" si="26"/>
        <v>0</v>
      </c>
      <c r="AW55" s="23">
        <f t="shared" si="26"/>
        <v>2512.1999999999998</v>
      </c>
      <c r="AX55" s="23">
        <f t="shared" si="26"/>
        <v>0</v>
      </c>
      <c r="AY55" s="20" t="s">
        <v>62</v>
      </c>
    </row>
    <row r="56" spans="1:51" ht="389.25" customHeight="1">
      <c r="A56" s="19" t="s">
        <v>269</v>
      </c>
      <c r="B56" s="20" t="s">
        <v>270</v>
      </c>
      <c r="C56" s="20" t="s">
        <v>53</v>
      </c>
      <c r="D56" s="20" t="s">
        <v>271</v>
      </c>
      <c r="E56" s="20" t="s">
        <v>55</v>
      </c>
      <c r="F56" s="20"/>
      <c r="G56" s="20"/>
      <c r="H56" s="20"/>
      <c r="I56" s="20"/>
      <c r="J56" s="20"/>
      <c r="K56" s="20"/>
      <c r="L56" s="20"/>
      <c r="M56" s="20"/>
      <c r="N56" s="20"/>
      <c r="O56" s="20"/>
      <c r="P56" s="20"/>
      <c r="Q56" s="20"/>
      <c r="R56" s="20"/>
      <c r="S56" s="20"/>
      <c r="T56" s="20"/>
      <c r="U56" s="20"/>
      <c r="V56" s="20"/>
      <c r="W56" s="20"/>
      <c r="X56" s="20"/>
      <c r="Y56" s="20"/>
      <c r="Z56" s="20"/>
      <c r="AA56" s="20"/>
      <c r="AB56" s="20"/>
      <c r="AC56" s="22" t="s">
        <v>272</v>
      </c>
      <c r="AD56" s="20" t="s">
        <v>273</v>
      </c>
      <c r="AE56" s="20" t="s">
        <v>274</v>
      </c>
      <c r="AF56" s="20"/>
      <c r="AG56" s="20" t="s">
        <v>90</v>
      </c>
      <c r="AH56" s="20" t="s">
        <v>147</v>
      </c>
      <c r="AI56" s="23">
        <v>1877.9</v>
      </c>
      <c r="AJ56" s="23">
        <v>1877.9</v>
      </c>
      <c r="AK56" s="23">
        <v>1961.9</v>
      </c>
      <c r="AL56" s="23">
        <v>2040.4</v>
      </c>
      <c r="AM56" s="23">
        <v>2122</v>
      </c>
      <c r="AN56" s="23">
        <v>1877.9</v>
      </c>
      <c r="AO56" s="23">
        <v>1877.9</v>
      </c>
      <c r="AP56" s="23">
        <v>1961.9</v>
      </c>
      <c r="AQ56" s="23">
        <v>2040.4</v>
      </c>
      <c r="AR56" s="23">
        <v>2122</v>
      </c>
      <c r="AS56" s="23">
        <f t="shared" si="25"/>
        <v>1877.9</v>
      </c>
      <c r="AT56" s="23">
        <f t="shared" si="25"/>
        <v>1961.9</v>
      </c>
      <c r="AU56" s="23">
        <f t="shared" si="25"/>
        <v>2040.4</v>
      </c>
      <c r="AV56" s="23">
        <f t="shared" si="26"/>
        <v>1877.9</v>
      </c>
      <c r="AW56" s="23">
        <f t="shared" si="26"/>
        <v>1961.9</v>
      </c>
      <c r="AX56" s="23">
        <f t="shared" si="26"/>
        <v>2040.4</v>
      </c>
      <c r="AY56" s="20" t="s">
        <v>62</v>
      </c>
    </row>
    <row r="57" spans="1:51" ht="279" customHeight="1">
      <c r="A57" s="19" t="s">
        <v>275</v>
      </c>
      <c r="B57" s="20" t="s">
        <v>276</v>
      </c>
      <c r="C57" s="22" t="s">
        <v>277</v>
      </c>
      <c r="D57" s="20" t="s">
        <v>278</v>
      </c>
      <c r="E57" s="20" t="s">
        <v>279</v>
      </c>
      <c r="F57" s="20"/>
      <c r="G57" s="20"/>
      <c r="H57" s="20"/>
      <c r="I57" s="20"/>
      <c r="J57" s="20"/>
      <c r="K57" s="20"/>
      <c r="L57" s="20"/>
      <c r="M57" s="20"/>
      <c r="N57" s="20"/>
      <c r="O57" s="20"/>
      <c r="P57" s="20"/>
      <c r="Q57" s="20"/>
      <c r="R57" s="20"/>
      <c r="S57" s="20"/>
      <c r="T57" s="20"/>
      <c r="U57" s="20"/>
      <c r="V57" s="20"/>
      <c r="W57" s="20" t="s">
        <v>107</v>
      </c>
      <c r="X57" s="20" t="s">
        <v>108</v>
      </c>
      <c r="Y57" s="20" t="s">
        <v>109</v>
      </c>
      <c r="Z57" s="20" t="s">
        <v>121</v>
      </c>
      <c r="AA57" s="20" t="s">
        <v>57</v>
      </c>
      <c r="AB57" s="20" t="s">
        <v>122</v>
      </c>
      <c r="AC57" s="22" t="s">
        <v>280</v>
      </c>
      <c r="AD57" s="20" t="s">
        <v>281</v>
      </c>
      <c r="AE57" s="20" t="s">
        <v>282</v>
      </c>
      <c r="AF57" s="20"/>
      <c r="AG57" s="20" t="s">
        <v>125</v>
      </c>
      <c r="AH57" s="20" t="s">
        <v>91</v>
      </c>
      <c r="AI57" s="23">
        <v>186.6</v>
      </c>
      <c r="AJ57" s="23">
        <v>186.6</v>
      </c>
      <c r="AK57" s="23">
        <v>56</v>
      </c>
      <c r="AL57" s="23">
        <v>58.8</v>
      </c>
      <c r="AM57" s="23">
        <v>61.7</v>
      </c>
      <c r="AN57" s="23">
        <v>186.6</v>
      </c>
      <c r="AO57" s="23">
        <v>186.6</v>
      </c>
      <c r="AP57" s="23">
        <v>56</v>
      </c>
      <c r="AQ57" s="23">
        <v>58.8</v>
      </c>
      <c r="AR57" s="23">
        <v>61.7</v>
      </c>
      <c r="AS57" s="23">
        <f t="shared" si="25"/>
        <v>186.6</v>
      </c>
      <c r="AT57" s="23">
        <f t="shared" si="25"/>
        <v>56</v>
      </c>
      <c r="AU57" s="23">
        <f t="shared" si="25"/>
        <v>58.8</v>
      </c>
      <c r="AV57" s="23">
        <f t="shared" si="26"/>
        <v>186.6</v>
      </c>
      <c r="AW57" s="23">
        <f t="shared" si="26"/>
        <v>56</v>
      </c>
      <c r="AX57" s="23">
        <f t="shared" si="26"/>
        <v>58.8</v>
      </c>
      <c r="AY57" s="20" t="s">
        <v>62</v>
      </c>
    </row>
    <row r="58" spans="1:51" ht="297.75" customHeight="1">
      <c r="A58" s="19" t="s">
        <v>283</v>
      </c>
      <c r="B58" s="20" t="s">
        <v>284</v>
      </c>
      <c r="C58" s="20" t="s">
        <v>53</v>
      </c>
      <c r="D58" s="20" t="s">
        <v>128</v>
      </c>
      <c r="E58" s="20" t="s">
        <v>55</v>
      </c>
      <c r="F58" s="20"/>
      <c r="G58" s="20"/>
      <c r="H58" s="20"/>
      <c r="I58" s="20"/>
      <c r="J58" s="20"/>
      <c r="K58" s="20"/>
      <c r="L58" s="20"/>
      <c r="M58" s="20"/>
      <c r="N58" s="20"/>
      <c r="O58" s="20"/>
      <c r="P58" s="20"/>
      <c r="Q58" s="20"/>
      <c r="R58" s="20"/>
      <c r="S58" s="20"/>
      <c r="T58" s="20"/>
      <c r="U58" s="20"/>
      <c r="V58" s="20"/>
      <c r="W58" s="20"/>
      <c r="X58" s="20"/>
      <c r="Y58" s="20"/>
      <c r="Z58" s="20"/>
      <c r="AA58" s="20"/>
      <c r="AB58" s="20"/>
      <c r="AC58" s="22" t="s">
        <v>285</v>
      </c>
      <c r="AD58" s="20" t="s">
        <v>286</v>
      </c>
      <c r="AE58" s="20" t="s">
        <v>282</v>
      </c>
      <c r="AF58" s="20"/>
      <c r="AG58" s="20" t="s">
        <v>60</v>
      </c>
      <c r="AH58" s="20" t="s">
        <v>90</v>
      </c>
      <c r="AI58" s="23">
        <v>108.8</v>
      </c>
      <c r="AJ58" s="23">
        <v>108.8</v>
      </c>
      <c r="AK58" s="23">
        <v>113.1</v>
      </c>
      <c r="AL58" s="23">
        <v>118</v>
      </c>
      <c r="AM58" s="23">
        <v>122</v>
      </c>
      <c r="AN58" s="23">
        <v>108.8</v>
      </c>
      <c r="AO58" s="23">
        <v>108.8</v>
      </c>
      <c r="AP58" s="23">
        <v>113.1</v>
      </c>
      <c r="AQ58" s="23">
        <v>118</v>
      </c>
      <c r="AR58" s="23">
        <v>122</v>
      </c>
      <c r="AS58" s="23">
        <f t="shared" si="25"/>
        <v>108.8</v>
      </c>
      <c r="AT58" s="23">
        <f t="shared" si="25"/>
        <v>113.1</v>
      </c>
      <c r="AU58" s="23">
        <f t="shared" si="25"/>
        <v>118</v>
      </c>
      <c r="AV58" s="23">
        <f t="shared" si="26"/>
        <v>108.8</v>
      </c>
      <c r="AW58" s="23">
        <f t="shared" si="26"/>
        <v>113.1</v>
      </c>
      <c r="AX58" s="23">
        <f t="shared" si="26"/>
        <v>118</v>
      </c>
      <c r="AY58" s="20" t="s">
        <v>62</v>
      </c>
    </row>
    <row r="59" spans="1:51" ht="273" customHeight="1">
      <c r="A59" s="19" t="s">
        <v>287</v>
      </c>
      <c r="B59" s="20" t="s">
        <v>288</v>
      </c>
      <c r="C59" s="20" t="s">
        <v>53</v>
      </c>
      <c r="D59" s="20" t="s">
        <v>289</v>
      </c>
      <c r="E59" s="20" t="s">
        <v>55</v>
      </c>
      <c r="F59" s="20" t="s">
        <v>139</v>
      </c>
      <c r="G59" s="20" t="s">
        <v>57</v>
      </c>
      <c r="H59" s="20" t="s">
        <v>140</v>
      </c>
      <c r="I59" s="20" t="s">
        <v>141</v>
      </c>
      <c r="J59" s="20"/>
      <c r="K59" s="20"/>
      <c r="L59" s="20"/>
      <c r="M59" s="20"/>
      <c r="N59" s="20"/>
      <c r="O59" s="20"/>
      <c r="P59" s="20"/>
      <c r="Q59" s="20"/>
      <c r="R59" s="20"/>
      <c r="S59" s="20"/>
      <c r="T59" s="20"/>
      <c r="U59" s="20"/>
      <c r="V59" s="20"/>
      <c r="W59" s="20"/>
      <c r="X59" s="20"/>
      <c r="Y59" s="20"/>
      <c r="Z59" s="20" t="s">
        <v>142</v>
      </c>
      <c r="AA59" s="20" t="s">
        <v>57</v>
      </c>
      <c r="AB59" s="20" t="s">
        <v>143</v>
      </c>
      <c r="AC59" s="22" t="s">
        <v>290</v>
      </c>
      <c r="AD59" s="20" t="s">
        <v>291</v>
      </c>
      <c r="AE59" s="20" t="s">
        <v>292</v>
      </c>
      <c r="AF59" s="20"/>
      <c r="AG59" s="20" t="s">
        <v>147</v>
      </c>
      <c r="AH59" s="20" t="s">
        <v>60</v>
      </c>
      <c r="AI59" s="23">
        <v>1995.2</v>
      </c>
      <c r="AJ59" s="23">
        <v>1995.2</v>
      </c>
      <c r="AK59" s="23">
        <v>1913.1</v>
      </c>
      <c r="AL59" s="23">
        <v>2314</v>
      </c>
      <c r="AM59" s="23">
        <v>2406.6</v>
      </c>
      <c r="AN59" s="23">
        <v>1995.2</v>
      </c>
      <c r="AO59" s="23">
        <v>1995.2</v>
      </c>
      <c r="AP59" s="23">
        <v>1913.1</v>
      </c>
      <c r="AQ59" s="23">
        <v>2314</v>
      </c>
      <c r="AR59" s="23">
        <v>2406.6</v>
      </c>
      <c r="AS59" s="23">
        <f t="shared" si="25"/>
        <v>1995.2</v>
      </c>
      <c r="AT59" s="23">
        <f t="shared" si="25"/>
        <v>1913.1</v>
      </c>
      <c r="AU59" s="23">
        <f t="shared" si="25"/>
        <v>2314</v>
      </c>
      <c r="AV59" s="23">
        <f t="shared" si="26"/>
        <v>1995.2</v>
      </c>
      <c r="AW59" s="23">
        <f t="shared" si="26"/>
        <v>1913.1</v>
      </c>
      <c r="AX59" s="23">
        <f t="shared" si="26"/>
        <v>2314</v>
      </c>
      <c r="AY59" s="20" t="s">
        <v>62</v>
      </c>
    </row>
    <row r="60" spans="1:51" ht="312" customHeight="1">
      <c r="A60" s="24" t="s">
        <v>293</v>
      </c>
      <c r="B60" s="20" t="s">
        <v>294</v>
      </c>
      <c r="C60" s="20" t="s">
        <v>53</v>
      </c>
      <c r="D60" s="20" t="s">
        <v>178</v>
      </c>
      <c r="E60" s="20" t="s">
        <v>55</v>
      </c>
      <c r="F60" s="20"/>
      <c r="G60" s="20"/>
      <c r="H60" s="20"/>
      <c r="I60" s="20"/>
      <c r="J60" s="20"/>
      <c r="K60" s="20"/>
      <c r="L60" s="20"/>
      <c r="M60" s="20"/>
      <c r="N60" s="20"/>
      <c r="O60" s="20"/>
      <c r="P60" s="20"/>
      <c r="Q60" s="20"/>
      <c r="R60" s="20"/>
      <c r="S60" s="20"/>
      <c r="T60" s="20"/>
      <c r="U60" s="20"/>
      <c r="V60" s="20"/>
      <c r="W60" s="20"/>
      <c r="X60" s="20"/>
      <c r="Y60" s="20"/>
      <c r="Z60" s="20"/>
      <c r="AA60" s="20"/>
      <c r="AB60" s="20"/>
      <c r="AC60" s="22" t="s">
        <v>295</v>
      </c>
      <c r="AD60" s="20" t="s">
        <v>296</v>
      </c>
      <c r="AE60" s="20" t="s">
        <v>297</v>
      </c>
      <c r="AF60" s="20"/>
      <c r="AG60" s="20" t="s">
        <v>60</v>
      </c>
      <c r="AH60" s="20" t="s">
        <v>90</v>
      </c>
      <c r="AI60" s="23">
        <v>732.7</v>
      </c>
      <c r="AJ60" s="23">
        <v>732.7</v>
      </c>
      <c r="AK60" s="23">
        <v>791.9</v>
      </c>
      <c r="AL60" s="23">
        <v>825</v>
      </c>
      <c r="AM60" s="23">
        <v>855</v>
      </c>
      <c r="AN60" s="23">
        <v>732.7</v>
      </c>
      <c r="AO60" s="23">
        <v>732.7</v>
      </c>
      <c r="AP60" s="23">
        <v>791.9</v>
      </c>
      <c r="AQ60" s="23">
        <v>825</v>
      </c>
      <c r="AR60" s="23">
        <v>855</v>
      </c>
      <c r="AS60" s="23">
        <f t="shared" si="25"/>
        <v>732.7</v>
      </c>
      <c r="AT60" s="23">
        <f t="shared" si="25"/>
        <v>791.9</v>
      </c>
      <c r="AU60" s="23">
        <f t="shared" si="25"/>
        <v>825</v>
      </c>
      <c r="AV60" s="23">
        <f t="shared" si="26"/>
        <v>732.7</v>
      </c>
      <c r="AW60" s="23">
        <f t="shared" si="26"/>
        <v>791.9</v>
      </c>
      <c r="AX60" s="23">
        <f t="shared" si="26"/>
        <v>825</v>
      </c>
      <c r="AY60" s="20" t="s">
        <v>62</v>
      </c>
    </row>
    <row r="61" spans="1:51" ht="241.5" customHeight="1">
      <c r="A61" s="19" t="s">
        <v>184</v>
      </c>
      <c r="B61" s="20" t="s">
        <v>298</v>
      </c>
      <c r="C61" s="20" t="s">
        <v>53</v>
      </c>
      <c r="D61" s="20" t="s">
        <v>186</v>
      </c>
      <c r="E61" s="20" t="s">
        <v>55</v>
      </c>
      <c r="F61" s="20"/>
      <c r="G61" s="20"/>
      <c r="H61" s="20"/>
      <c r="I61" s="20"/>
      <c r="J61" s="20"/>
      <c r="K61" s="20"/>
      <c r="L61" s="20"/>
      <c r="M61" s="20"/>
      <c r="N61" s="20"/>
      <c r="O61" s="20"/>
      <c r="P61" s="20"/>
      <c r="Q61" s="20"/>
      <c r="R61" s="20"/>
      <c r="S61" s="20"/>
      <c r="T61" s="20"/>
      <c r="U61" s="20"/>
      <c r="V61" s="20"/>
      <c r="W61" s="20"/>
      <c r="X61" s="20"/>
      <c r="Y61" s="20"/>
      <c r="Z61" s="20"/>
      <c r="AA61" s="20"/>
      <c r="AB61" s="20"/>
      <c r="AC61" s="22" t="s">
        <v>299</v>
      </c>
      <c r="AD61" s="20" t="s">
        <v>300</v>
      </c>
      <c r="AE61" s="20" t="s">
        <v>301</v>
      </c>
      <c r="AF61" s="20"/>
      <c r="AG61" s="20" t="s">
        <v>302</v>
      </c>
      <c r="AH61" s="20" t="s">
        <v>303</v>
      </c>
      <c r="AI61" s="23">
        <v>145.19999999999999</v>
      </c>
      <c r="AJ61" s="23">
        <v>145.19999999999999</v>
      </c>
      <c r="AK61" s="23">
        <v>728.5</v>
      </c>
      <c r="AL61" s="23">
        <v>751.8</v>
      </c>
      <c r="AM61" s="23">
        <v>776</v>
      </c>
      <c r="AN61" s="23">
        <v>145.19999999999999</v>
      </c>
      <c r="AO61" s="23">
        <v>145.19999999999999</v>
      </c>
      <c r="AP61" s="23">
        <v>728.5</v>
      </c>
      <c r="AQ61" s="23">
        <v>751.8</v>
      </c>
      <c r="AR61" s="23">
        <v>776</v>
      </c>
      <c r="AS61" s="23">
        <f t="shared" si="25"/>
        <v>145.19999999999999</v>
      </c>
      <c r="AT61" s="23">
        <f t="shared" si="25"/>
        <v>728.5</v>
      </c>
      <c r="AU61" s="23">
        <f t="shared" si="25"/>
        <v>751.8</v>
      </c>
      <c r="AV61" s="23">
        <f t="shared" si="26"/>
        <v>145.19999999999999</v>
      </c>
      <c r="AW61" s="23">
        <f t="shared" si="26"/>
        <v>728.5</v>
      </c>
      <c r="AX61" s="23">
        <f t="shared" si="26"/>
        <v>751.8</v>
      </c>
      <c r="AY61" s="20" t="s">
        <v>62</v>
      </c>
    </row>
    <row r="62" spans="1:51" ht="147" customHeight="1">
      <c r="A62" s="19" t="s">
        <v>304</v>
      </c>
      <c r="B62" s="20" t="s">
        <v>305</v>
      </c>
      <c r="C62" s="20" t="s">
        <v>53</v>
      </c>
      <c r="D62" s="20" t="s">
        <v>306</v>
      </c>
      <c r="E62" s="20" t="s">
        <v>55</v>
      </c>
      <c r="F62" s="20"/>
      <c r="G62" s="20"/>
      <c r="H62" s="20"/>
      <c r="I62" s="20"/>
      <c r="J62" s="20"/>
      <c r="K62" s="20"/>
      <c r="L62" s="20"/>
      <c r="M62" s="20"/>
      <c r="N62" s="20"/>
      <c r="O62" s="20"/>
      <c r="P62" s="20"/>
      <c r="Q62" s="20"/>
      <c r="R62" s="20"/>
      <c r="S62" s="20"/>
      <c r="T62" s="20"/>
      <c r="U62" s="20"/>
      <c r="V62" s="20"/>
      <c r="W62" s="20"/>
      <c r="X62" s="20"/>
      <c r="Y62" s="20"/>
      <c r="Z62" s="20"/>
      <c r="AA62" s="20"/>
      <c r="AB62" s="20"/>
      <c r="AC62" s="22" t="s">
        <v>307</v>
      </c>
      <c r="AD62" s="20" t="s">
        <v>308</v>
      </c>
      <c r="AE62" s="20" t="s">
        <v>268</v>
      </c>
      <c r="AF62" s="20"/>
      <c r="AG62" s="20" t="s">
        <v>125</v>
      </c>
      <c r="AH62" s="20" t="s">
        <v>91</v>
      </c>
      <c r="AI62" s="23">
        <v>0</v>
      </c>
      <c r="AJ62" s="23">
        <v>0</v>
      </c>
      <c r="AK62" s="23">
        <v>130.6</v>
      </c>
      <c r="AL62" s="23">
        <v>137.19999999999999</v>
      </c>
      <c r="AM62" s="23">
        <v>144.1</v>
      </c>
      <c r="AN62" s="23">
        <v>0</v>
      </c>
      <c r="AO62" s="23">
        <v>0</v>
      </c>
      <c r="AP62" s="23">
        <v>130.6</v>
      </c>
      <c r="AQ62" s="23">
        <v>137.19999999999999</v>
      </c>
      <c r="AR62" s="23">
        <v>144.1</v>
      </c>
      <c r="AS62" s="23">
        <f t="shared" si="25"/>
        <v>0</v>
      </c>
      <c r="AT62" s="23">
        <f t="shared" si="25"/>
        <v>130.6</v>
      </c>
      <c r="AU62" s="23">
        <f t="shared" si="25"/>
        <v>137.19999999999999</v>
      </c>
      <c r="AV62" s="23">
        <f t="shared" si="26"/>
        <v>0</v>
      </c>
      <c r="AW62" s="23">
        <f t="shared" si="26"/>
        <v>130.6</v>
      </c>
      <c r="AX62" s="23">
        <f t="shared" si="26"/>
        <v>137.19999999999999</v>
      </c>
      <c r="AY62" s="20" t="s">
        <v>62</v>
      </c>
    </row>
    <row r="63" spans="1:51" ht="287.25" customHeight="1">
      <c r="A63" s="19" t="s">
        <v>193</v>
      </c>
      <c r="B63" s="20" t="s">
        <v>309</v>
      </c>
      <c r="C63" s="20" t="s">
        <v>53</v>
      </c>
      <c r="D63" s="20" t="s">
        <v>195</v>
      </c>
      <c r="E63" s="20" t="s">
        <v>55</v>
      </c>
      <c r="F63" s="20"/>
      <c r="G63" s="20"/>
      <c r="H63" s="20"/>
      <c r="I63" s="20"/>
      <c r="J63" s="20"/>
      <c r="K63" s="20"/>
      <c r="L63" s="20"/>
      <c r="M63" s="20"/>
      <c r="N63" s="20"/>
      <c r="O63" s="20"/>
      <c r="P63" s="20"/>
      <c r="Q63" s="20"/>
      <c r="R63" s="20"/>
      <c r="S63" s="20"/>
      <c r="T63" s="20"/>
      <c r="U63" s="20"/>
      <c r="V63" s="20"/>
      <c r="W63" s="20"/>
      <c r="X63" s="20"/>
      <c r="Y63" s="20"/>
      <c r="Z63" s="20"/>
      <c r="AA63" s="20"/>
      <c r="AB63" s="20"/>
      <c r="AC63" s="22" t="s">
        <v>310</v>
      </c>
      <c r="AD63" s="20" t="s">
        <v>311</v>
      </c>
      <c r="AE63" s="20" t="s">
        <v>312</v>
      </c>
      <c r="AF63" s="20"/>
      <c r="AG63" s="20" t="s">
        <v>60</v>
      </c>
      <c r="AH63" s="20" t="s">
        <v>90</v>
      </c>
      <c r="AI63" s="23">
        <v>27.2</v>
      </c>
      <c r="AJ63" s="23">
        <v>27.2</v>
      </c>
      <c r="AK63" s="23">
        <v>28.3</v>
      </c>
      <c r="AL63" s="23">
        <v>29.4</v>
      </c>
      <c r="AM63" s="23">
        <v>30.6</v>
      </c>
      <c r="AN63" s="23">
        <v>27.2</v>
      </c>
      <c r="AO63" s="23">
        <v>27.2</v>
      </c>
      <c r="AP63" s="23">
        <v>28.3</v>
      </c>
      <c r="AQ63" s="23">
        <v>29.4</v>
      </c>
      <c r="AR63" s="23">
        <v>30.6</v>
      </c>
      <c r="AS63" s="23">
        <f t="shared" si="25"/>
        <v>27.2</v>
      </c>
      <c r="AT63" s="23">
        <f t="shared" si="25"/>
        <v>28.3</v>
      </c>
      <c r="AU63" s="23">
        <f t="shared" si="25"/>
        <v>29.4</v>
      </c>
      <c r="AV63" s="23">
        <f t="shared" si="26"/>
        <v>27.2</v>
      </c>
      <c r="AW63" s="23">
        <f t="shared" si="26"/>
        <v>28.3</v>
      </c>
      <c r="AX63" s="23">
        <f t="shared" si="26"/>
        <v>29.4</v>
      </c>
      <c r="AY63" s="20" t="s">
        <v>62</v>
      </c>
    </row>
    <row r="64" spans="1:51" ht="22.5">
      <c r="A64" s="19" t="s">
        <v>313</v>
      </c>
      <c r="B64" s="20" t="s">
        <v>314</v>
      </c>
      <c r="C64" s="20" t="s">
        <v>45</v>
      </c>
      <c r="D64" s="20" t="s">
        <v>45</v>
      </c>
      <c r="E64" s="20" t="s">
        <v>45</v>
      </c>
      <c r="F64" s="20" t="s">
        <v>45</v>
      </c>
      <c r="G64" s="20" t="s">
        <v>45</v>
      </c>
      <c r="H64" s="20" t="s">
        <v>45</v>
      </c>
      <c r="I64" s="20" t="s">
        <v>45</v>
      </c>
      <c r="J64" s="20" t="s">
        <v>45</v>
      </c>
      <c r="K64" s="20" t="s">
        <v>45</v>
      </c>
      <c r="L64" s="20" t="s">
        <v>45</v>
      </c>
      <c r="M64" s="20" t="s">
        <v>45</v>
      </c>
      <c r="N64" s="20" t="s">
        <v>45</v>
      </c>
      <c r="O64" s="20" t="s">
        <v>45</v>
      </c>
      <c r="P64" s="20" t="s">
        <v>45</v>
      </c>
      <c r="Q64" s="20" t="s">
        <v>45</v>
      </c>
      <c r="R64" s="20" t="s">
        <v>45</v>
      </c>
      <c r="S64" s="20" t="s">
        <v>45</v>
      </c>
      <c r="T64" s="20" t="s">
        <v>45</v>
      </c>
      <c r="U64" s="20" t="s">
        <v>45</v>
      </c>
      <c r="V64" s="20" t="s">
        <v>45</v>
      </c>
      <c r="W64" s="20" t="s">
        <v>45</v>
      </c>
      <c r="X64" s="20" t="s">
        <v>45</v>
      </c>
      <c r="Y64" s="20" t="s">
        <v>45</v>
      </c>
      <c r="Z64" s="20" t="s">
        <v>45</v>
      </c>
      <c r="AA64" s="20" t="s">
        <v>45</v>
      </c>
      <c r="AB64" s="20" t="s">
        <v>45</v>
      </c>
      <c r="AC64" s="20" t="s">
        <v>45</v>
      </c>
      <c r="AD64" s="20" t="s">
        <v>45</v>
      </c>
      <c r="AE64" s="20" t="s">
        <v>45</v>
      </c>
      <c r="AF64" s="20" t="s">
        <v>45</v>
      </c>
      <c r="AG64" s="20" t="s">
        <v>45</v>
      </c>
      <c r="AH64" s="20" t="s">
        <v>45</v>
      </c>
      <c r="AI64" s="23">
        <f t="shared" ref="AI64:AJ64" si="27">SUM(AI19+AI43+AI49)+AI38</f>
        <v>80272.899999999994</v>
      </c>
      <c r="AJ64" s="23">
        <f t="shared" si="27"/>
        <v>74110.099999999991</v>
      </c>
      <c r="AK64" s="23">
        <f>SUM(AK19+AK43+AK49)+AK38</f>
        <v>49267.199999999997</v>
      </c>
      <c r="AL64" s="23">
        <f t="shared" ref="AL64:AX64" si="28">SUM(AL19+AL43+AL49)+AL38</f>
        <v>48794</v>
      </c>
      <c r="AM64" s="23">
        <f t="shared" si="28"/>
        <v>49731.700000000004</v>
      </c>
      <c r="AN64" s="23">
        <f t="shared" si="28"/>
        <v>71987.399999999994</v>
      </c>
      <c r="AO64" s="23">
        <f t="shared" si="28"/>
        <v>70527.099999999991</v>
      </c>
      <c r="AP64" s="23">
        <f t="shared" si="28"/>
        <v>47718.400000000001</v>
      </c>
      <c r="AQ64" s="23">
        <f t="shared" si="28"/>
        <v>48586.1</v>
      </c>
      <c r="AR64" s="23">
        <f t="shared" si="28"/>
        <v>49523.8</v>
      </c>
      <c r="AS64" s="23">
        <f t="shared" si="28"/>
        <v>74110.099999999991</v>
      </c>
      <c r="AT64" s="23">
        <f t="shared" si="28"/>
        <v>49267.199999999997</v>
      </c>
      <c r="AU64" s="23">
        <f t="shared" si="28"/>
        <v>48794</v>
      </c>
      <c r="AV64" s="23">
        <f t="shared" si="28"/>
        <v>70527.099999999991</v>
      </c>
      <c r="AW64" s="23">
        <f t="shared" si="28"/>
        <v>47718.400000000001</v>
      </c>
      <c r="AX64" s="23">
        <f t="shared" si="28"/>
        <v>48586.1</v>
      </c>
      <c r="AY64" s="20" t="s">
        <v>45</v>
      </c>
    </row>
    <row r="65" spans="1:50" ht="12.75">
      <c r="AI65" s="33"/>
      <c r="AJ65" s="33"/>
      <c r="AK65" s="34"/>
      <c r="AL65" s="34"/>
      <c r="AM65" s="34"/>
      <c r="AS65" s="35"/>
      <c r="AT65" s="35"/>
      <c r="AU65" s="35"/>
      <c r="AV65" s="35"/>
      <c r="AW65" s="35"/>
      <c r="AX65" s="35"/>
    </row>
    <row r="66" spans="1:50" ht="12.75">
      <c r="A66" s="2"/>
      <c r="AI66" s="35"/>
      <c r="AJ66" s="35"/>
      <c r="AK66" s="35"/>
      <c r="AL66" s="35"/>
      <c r="AM66" s="35"/>
    </row>
    <row r="67" spans="1:50" ht="12.75">
      <c r="A67" s="2" t="s">
        <v>315</v>
      </c>
    </row>
    <row r="68" spans="1:50" ht="12.75"/>
    <row r="69" spans="1:50" ht="12.75"/>
    <row r="70" spans="1:50" ht="12.75"/>
    <row r="71" spans="1:50" ht="12.75"/>
    <row r="72" spans="1:50" ht="12.75"/>
  </sheetData>
  <mergeCells count="80">
    <mergeCell ref="AT14:AT15"/>
    <mergeCell ref="AU14:AU15"/>
    <mergeCell ref="AV14:AV15"/>
    <mergeCell ref="AW14:AW15"/>
    <mergeCell ref="AX14:AX15"/>
    <mergeCell ref="AG16:AH16"/>
    <mergeCell ref="AN14:AN15"/>
    <mergeCell ref="AO14:AO15"/>
    <mergeCell ref="AP14:AP15"/>
    <mergeCell ref="AQ14:AQ15"/>
    <mergeCell ref="AG14:AG15"/>
    <mergeCell ref="AD14:AD15"/>
    <mergeCell ref="AE14:AE15"/>
    <mergeCell ref="AR14:AR15"/>
    <mergeCell ref="AS14:AS15"/>
    <mergeCell ref="AH14:AH15"/>
    <mergeCell ref="AI14:AI15"/>
    <mergeCell ref="AJ14:AJ15"/>
    <mergeCell ref="AK14:AK15"/>
    <mergeCell ref="AL14:AL15"/>
    <mergeCell ref="AM14:AM15"/>
    <mergeCell ref="X14:X15"/>
    <mergeCell ref="Y14:Y15"/>
    <mergeCell ref="AA14:AA15"/>
    <mergeCell ref="AB14:AB15"/>
    <mergeCell ref="AC14:AC15"/>
    <mergeCell ref="AI13:AJ13"/>
    <mergeCell ref="N14:N15"/>
    <mergeCell ref="C14:C15"/>
    <mergeCell ref="D14:D15"/>
    <mergeCell ref="E14:E15"/>
    <mergeCell ref="F14:F15"/>
    <mergeCell ref="G14:G15"/>
    <mergeCell ref="H14:H15"/>
    <mergeCell ref="I14:I15"/>
    <mergeCell ref="J14:J15"/>
    <mergeCell ref="K14:K15"/>
    <mergeCell ref="L14:L15"/>
    <mergeCell ref="M14:M15"/>
    <mergeCell ref="Z14:Z15"/>
    <mergeCell ref="O14:O15"/>
    <mergeCell ref="P14:P15"/>
    <mergeCell ref="AY11:AY15"/>
    <mergeCell ref="C12:V12"/>
    <mergeCell ref="W12:AB12"/>
    <mergeCell ref="AC12:AE13"/>
    <mergeCell ref="AI12:AJ12"/>
    <mergeCell ref="AN12:AO12"/>
    <mergeCell ref="AG11:AH13"/>
    <mergeCell ref="AN13:AO13"/>
    <mergeCell ref="AI11:AM11"/>
    <mergeCell ref="AN11:AR11"/>
    <mergeCell ref="AS11:AU11"/>
    <mergeCell ref="AV11:AX11"/>
    <mergeCell ref="Q13:S13"/>
    <mergeCell ref="T13:V13"/>
    <mergeCell ref="W13:Y13"/>
    <mergeCell ref="Z13:AB13"/>
    <mergeCell ref="D8:I8"/>
    <mergeCell ref="A11:A15"/>
    <mergeCell ref="B11:B15"/>
    <mergeCell ref="C11:AE11"/>
    <mergeCell ref="AF11:AF15"/>
    <mergeCell ref="C13:E13"/>
    <mergeCell ref="F13:I13"/>
    <mergeCell ref="J13:L13"/>
    <mergeCell ref="M13:P13"/>
    <mergeCell ref="Q14:Q15"/>
    <mergeCell ref="R14:R15"/>
    <mergeCell ref="S14:S15"/>
    <mergeCell ref="T14:T15"/>
    <mergeCell ref="U14:U15"/>
    <mergeCell ref="V14:V15"/>
    <mergeCell ref="W14:W15"/>
    <mergeCell ref="A6:AR6"/>
    <mergeCell ref="AP1:AR1"/>
    <mergeCell ref="AV1:AY1"/>
    <mergeCell ref="AP2:AR2"/>
    <mergeCell ref="AV2:AY2"/>
    <mergeCell ref="A4:AR4"/>
  </mergeCells>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2018-03-14T08:09:16Z</dcterms:modified>
</cp:coreProperties>
</file>